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456" windowHeight="6864" activeTab="0"/>
  </bookViews>
  <sheets>
    <sheet name="訂購單" sheetId="1" r:id="rId1"/>
    <sheet name="個人訂購明細" sheetId="2" r:id="rId2"/>
  </sheets>
  <definedNames>
    <definedName name="_xlnm.Print_Area" localSheetId="0">'訂購單'!$A$1:$L$49</definedName>
    <definedName name="_xlnm.Print_Titles" localSheetId="0">'訂購單'!$1:$4</definedName>
  </definedNames>
  <calcPr fullCalcOnLoad="1"/>
</workbook>
</file>

<file path=xl/sharedStrings.xml><?xml version="1.0" encoding="utf-8"?>
<sst xmlns="http://schemas.openxmlformats.org/spreadsheetml/2006/main" count="351" uniqueCount="194">
  <si>
    <t>衛生保健</t>
  </si>
  <si>
    <t>避邪祈福</t>
  </si>
  <si>
    <t>艾灸盒</t>
  </si>
  <si>
    <t>艾灸筒</t>
  </si>
  <si>
    <t>養根命</t>
  </si>
  <si>
    <t>艾草養生灸</t>
  </si>
  <si>
    <t>養生艾灸組(紅)</t>
  </si>
  <si>
    <t>養生艾灸組(黑)</t>
  </si>
  <si>
    <t>SPA艾草沐浴包</t>
  </si>
  <si>
    <t>艾草平安皂</t>
  </si>
  <si>
    <t>艾草本-去角質凝膠</t>
  </si>
  <si>
    <t>艾草本-保濕化妝水</t>
  </si>
  <si>
    <t>艾草本-深層潔膚霜</t>
  </si>
  <si>
    <t>艾草本-滋養乳液</t>
  </si>
  <si>
    <t>滋養乳液-24小時保濕</t>
  </si>
  <si>
    <t>艾草護髮素</t>
  </si>
  <si>
    <t>隔離霜</t>
  </si>
  <si>
    <t>艾草面皂</t>
  </si>
  <si>
    <t>艾草純精油</t>
  </si>
  <si>
    <t>艾草沐浴乳</t>
  </si>
  <si>
    <t>艾草洗髮精</t>
  </si>
  <si>
    <t>艾草按摩精油</t>
  </si>
  <si>
    <t>艾草本足浴包</t>
  </si>
  <si>
    <t>艾草本精油防護液</t>
  </si>
  <si>
    <t>艾草養生麵條</t>
  </si>
  <si>
    <t>艾草平安麵線(手工)</t>
  </si>
  <si>
    <t>艾草研磨粉</t>
  </si>
  <si>
    <t>艾草素酢醬</t>
  </si>
  <si>
    <t>艾草養生茶</t>
  </si>
  <si>
    <t>蔬之香高湯粉</t>
  </si>
  <si>
    <t>艾茉莉天然艾草洗衣精</t>
  </si>
  <si>
    <t>艾草天然洗潔精</t>
  </si>
  <si>
    <t>艾茉莉廚房清潔劑</t>
  </si>
  <si>
    <t>艾茉莉衛浴清潔劑</t>
  </si>
  <si>
    <t>艾草霜100ml</t>
  </si>
  <si>
    <t>艾草霜15ml</t>
  </si>
  <si>
    <t>艾草清新牙膏</t>
  </si>
  <si>
    <t>艾草舒爽芳香液</t>
  </si>
  <si>
    <t>艾草養生枕</t>
  </si>
  <si>
    <t>艾草養生防護薰香</t>
  </si>
  <si>
    <t>艾草養生防護薰香補充包</t>
  </si>
  <si>
    <t>艾絨</t>
  </si>
  <si>
    <t>樟腦油500ml</t>
  </si>
  <si>
    <t>樟腦油100ml</t>
  </si>
  <si>
    <t>香茅油500ml</t>
  </si>
  <si>
    <t>香茅油100ml</t>
  </si>
  <si>
    <t>招財貓</t>
  </si>
  <si>
    <t>愛的穀粒</t>
  </si>
  <si>
    <t>艾草天然薰香</t>
  </si>
  <si>
    <t>艾草沉香(一尺三，約40cm)</t>
  </si>
  <si>
    <t>艾草沉香(一尺六，約49cm)</t>
  </si>
  <si>
    <t>艾草能量淨化純露</t>
  </si>
  <si>
    <t>極品臥香(5吋，約15cm)</t>
  </si>
  <si>
    <t>極品臥香(7吋，約21cm)</t>
  </si>
  <si>
    <t>01-01</t>
  </si>
  <si>
    <t>01-02</t>
  </si>
  <si>
    <t>01-03</t>
  </si>
  <si>
    <t>01-04</t>
  </si>
  <si>
    <t>01-05</t>
  </si>
  <si>
    <t>01-06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</si>
  <si>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</si>
  <si>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</si>
  <si>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</si>
  <si>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</si>
  <si>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</si>
  <si>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</si>
  <si>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</si>
  <si>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</si>
  <si>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</si>
  <si>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</si>
  <si>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</si>
  <si>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</si>
  <si>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</si>
  <si>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</si>
  <si>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</si>
  <si>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</si>
  <si>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</si>
  <si>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03-02</t>
  </si>
  <si>
    <t>03-03</t>
  </si>
  <si>
    <t>03-04</t>
  </si>
  <si>
    <t>03-05</t>
  </si>
  <si>
    <t>03-06</t>
  </si>
  <si>
    <t>03-07</t>
  </si>
  <si>
    <t>03-08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</si>
  <si>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</si>
  <si>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</si>
  <si>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</si>
  <si>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</si>
  <si>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</si>
  <si>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</si>
  <si>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</si>
  <si>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</si>
  <si>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</si>
  <si>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</si>
  <si>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</si>
  <si>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</si>
  <si>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</si>
  <si>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</si>
  <si>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</si>
  <si>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</si>
  <si>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04-18</t>
  </si>
  <si>
    <t>05-01</t>
  </si>
  <si>
    <t>05-02</t>
  </si>
  <si>
    <t>05-03</t>
  </si>
  <si>
    <t>05-04</t>
  </si>
  <si>
    <t>05-06</t>
  </si>
  <si>
    <t>05-07</t>
  </si>
  <si>
    <t>05-08</t>
  </si>
  <si>
    <t>產品編號</t>
  </si>
  <si>
    <t>產品照片</t>
  </si>
  <si>
    <t>產品名稱</t>
  </si>
  <si>
    <t>李媽媽艾草之家產品訂購單</t>
  </si>
  <si>
    <t>leemama039@yahoo.com.tw</t>
  </si>
  <si>
    <t>02-2559-6008</t>
  </si>
  <si>
    <t>02-2550-9564</t>
  </si>
  <si>
    <t>E-mail：</t>
  </si>
  <si>
    <t>售價</t>
  </si>
  <si>
    <t>數量</t>
  </si>
  <si>
    <t>小計</t>
  </si>
  <si>
    <t>01-08</t>
  </si>
  <si>
    <t>01-09</t>
  </si>
  <si>
    <t>01-10</t>
  </si>
  <si>
    <t>01-11</t>
  </si>
  <si>
    <t>01-12</t>
  </si>
  <si>
    <t>艾灸系列</t>
  </si>
  <si>
    <t>艾草美人</t>
  </si>
  <si>
    <t>website：</t>
  </si>
  <si>
    <t>http://www.leemama.com.tw</t>
  </si>
  <si>
    <t>養生饗宴</t>
  </si>
  <si>
    <t>艾草瓜子(限時:過年前)</t>
  </si>
  <si>
    <t>艾草祈願袋(紅色)</t>
  </si>
  <si>
    <t>05-05-01</t>
  </si>
  <si>
    <t>05-05-02</t>
  </si>
  <si>
    <t>05-05-03</t>
  </si>
  <si>
    <t>05-05-04</t>
  </si>
  <si>
    <t>05-05-05</t>
  </si>
  <si>
    <t>05-05-06</t>
  </si>
  <si>
    <t>05-05-07</t>
  </si>
  <si>
    <t>艾草祈願袋(金黃色)</t>
  </si>
  <si>
    <t>艾草祈願袋(粉紅色)</t>
  </si>
  <si>
    <t>艾草祈願袋(黑色)</t>
  </si>
  <si>
    <t>艾草祈願袋(綠色)</t>
  </si>
  <si>
    <t>艾草祈願袋(藍色)</t>
  </si>
  <si>
    <t>艾草祈願袋(紫色)</t>
  </si>
  <si>
    <t>艾草本-水漾面膜(10片)</t>
  </si>
  <si>
    <t>02-09-01</t>
  </si>
  <si>
    <t>艾草本-水漾面膜(單片)</t>
  </si>
  <si>
    <t>06-01</t>
  </si>
  <si>
    <t>06-02</t>
  </si>
  <si>
    <t>艾可發(ECFA)</t>
  </si>
  <si>
    <t>艾可發淨髮液</t>
  </si>
  <si>
    <t>艾可發養髮液</t>
  </si>
  <si>
    <t>好書推薦：
圖解艾草生活健康法</t>
  </si>
  <si>
    <t>好書推薦：
特效艾草健康法</t>
  </si>
  <si>
    <t>好書推薦：
神奇艾灸療法</t>
  </si>
  <si>
    <t>好書推薦：
艾草治癒百病</t>
  </si>
  <si>
    <t>好書推薦：
最in艾草瘦身法</t>
  </si>
  <si>
    <t>產品編號</t>
  </si>
  <si>
    <t>產品照片</t>
  </si>
  <si>
    <t>產品名稱</t>
  </si>
  <si>
    <t>售價</t>
  </si>
  <si>
    <t>數量</t>
  </si>
  <si>
    <t>小計</t>
  </si>
  <si>
    <t>本次訂購總計</t>
  </si>
  <si>
    <t>傳真：</t>
  </si>
  <si>
    <t>電話：</t>
  </si>
  <si>
    <t>收件人姓名：</t>
  </si>
  <si>
    <t>郵遞區號：</t>
  </si>
  <si>
    <t>地址：</t>
  </si>
  <si>
    <t>手機：</t>
  </si>
  <si>
    <t>姓名</t>
  </si>
  <si>
    <t>張三</t>
  </si>
  <si>
    <t>李四</t>
  </si>
  <si>
    <t>折扣後總計</t>
  </si>
  <si>
    <t>李媽媽艾草之家個人訂購明細單(說明：為方便貨到時分配，故提供個人訂購明細表格，本表格請公司自留無需提供給李媽媽)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</si>
  <si>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</si>
  <si>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</si>
  <si>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</si>
  <si>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</si>
  <si>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</si>
  <si>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</si>
  <si>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</si>
  <si>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</si>
  <si>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</si>
  <si>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</si>
  <si>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</si>
  <si>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</si>
  <si>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</si>
  <si>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總計</t>
  </si>
  <si>
    <t>個</t>
  </si>
  <si>
    <t>金額小計</t>
  </si>
  <si>
    <t>公司名稱：</t>
  </si>
  <si>
    <t>公司統編：</t>
  </si>
  <si>
    <t>註：訂購滿1200以上免運費100元；訂購5,000元以上依售價九五折優惠；訂購10,000元以上依售價九折優惠（以上報價內含營業稅，可開立統編）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</si>
</sst>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.00_ "/>
    <numFmt numFmtId="181" formatCode="#,##0_ "/>
    <numFmt numFmtId="182" formatCode="[$-404]AM/PM\ hh:mm:ss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24"/>
      <name val="新細明體"/>
      <family val="1"/>
    </font>
    <font>
      <sz val="25"/>
      <name val="新細明體"/>
      <family val="1"/>
    </font>
    <font>
      <u val="single"/>
      <sz val="24"/>
      <color indexed="12"/>
      <name val="新細明體"/>
      <family val="1"/>
    </font>
    <font>
      <u val="single"/>
      <sz val="4.8"/>
      <color indexed="36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6"/>
      <name val="標楷體"/>
      <family val="4"/>
    </font>
    <font>
      <sz val="2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49" fontId="10" fillId="0" borderId="8" xfId="0" applyNumberFormat="1" applyFont="1" applyBorder="1" applyAlignment="1">
      <alignment vertical="center"/>
    </xf>
    <xf numFmtId="181" fontId="10" fillId="0" borderId="8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181" fontId="10" fillId="0" borderId="6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181" fontId="11" fillId="0" borderId="8" xfId="0" applyNumberFormat="1" applyFont="1" applyBorder="1" applyAlignment="1">
      <alignment vertical="center"/>
    </xf>
    <xf numFmtId="181" fontId="11" fillId="0" borderId="7" xfId="0" applyNumberFormat="1" applyFont="1" applyBorder="1" applyAlignment="1">
      <alignment vertical="center"/>
    </xf>
    <xf numFmtId="181" fontId="11" fillId="0" borderId="9" xfId="0" applyNumberFormat="1" applyFont="1" applyBorder="1" applyAlignment="1">
      <alignment vertical="center"/>
    </xf>
    <xf numFmtId="181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vertical="center"/>
      <protection locked="0"/>
    </xf>
    <xf numFmtId="49" fontId="10" fillId="0" borderId="8" xfId="0" applyNumberFormat="1" applyFont="1" applyBorder="1" applyAlignment="1" applyProtection="1">
      <alignment vertical="center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81" fontId="10" fillId="0" borderId="14" xfId="0" applyNumberFormat="1" applyFont="1" applyBorder="1" applyAlignment="1" applyProtection="1">
      <alignment vertical="center"/>
      <protection locked="0"/>
    </xf>
    <xf numFmtId="0" fontId="11" fillId="2" borderId="1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1" fontId="10" fillId="0" borderId="16" xfId="0" applyNumberFormat="1" applyFont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8" fillId="0" borderId="5" xfId="21" applyFont="1" applyBorder="1" applyAlignment="1" applyProtection="1">
      <alignment vertical="center"/>
      <protection locked="0"/>
    </xf>
    <xf numFmtId="0" fontId="8" fillId="0" borderId="3" xfId="2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/>
    </xf>
    <xf numFmtId="0" fontId="8" fillId="0" borderId="5" xfId="21" applyFont="1" applyBorder="1" applyAlignment="1" applyProtection="1">
      <alignment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3" xfId="21" applyFont="1" applyBorder="1" applyAlignment="1" applyProtection="1">
      <alignment vertical="center"/>
      <protection/>
    </xf>
    <xf numFmtId="49" fontId="6" fillId="0" borderId="3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right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1" fontId="7" fillId="0" borderId="9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81" fontId="7" fillId="0" borderId="9" xfId="0" applyNumberFormat="1" applyFont="1" applyBorder="1" applyAlignment="1">
      <alignment horizontal="right" vertical="center"/>
    </xf>
    <xf numFmtId="181" fontId="7" fillId="0" borderId="6" xfId="0" applyNumberFormat="1" applyFont="1" applyBorder="1" applyAlignment="1">
      <alignment horizontal="right" vertical="center"/>
    </xf>
    <xf numFmtId="181" fontId="7" fillId="0" borderId="7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2.jpeg" /><Relationship Id="rId5" Type="http://schemas.openxmlformats.org/officeDocument/2006/relationships/image" Target="../media/image11.jpeg" /><Relationship Id="rId6" Type="http://schemas.openxmlformats.org/officeDocument/2006/relationships/image" Target="../media/image10.jpeg" /><Relationship Id="rId7" Type="http://schemas.openxmlformats.org/officeDocument/2006/relationships/image" Target="../media/image9.jpeg" /><Relationship Id="rId8" Type="http://schemas.openxmlformats.org/officeDocument/2006/relationships/image" Target="../media/image8.jpeg" /><Relationship Id="rId9" Type="http://schemas.openxmlformats.org/officeDocument/2006/relationships/image" Target="../media/image13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5.jpeg" /><Relationship Id="rId13" Type="http://schemas.openxmlformats.org/officeDocument/2006/relationships/image" Target="../media/image4.jpeg" /><Relationship Id="rId14" Type="http://schemas.openxmlformats.org/officeDocument/2006/relationships/image" Target="../media/image2.jpeg" /><Relationship Id="rId15" Type="http://schemas.openxmlformats.org/officeDocument/2006/relationships/image" Target="../media/image3.jpeg" /><Relationship Id="rId16" Type="http://schemas.openxmlformats.org/officeDocument/2006/relationships/image" Target="../media/image1.jpeg" /><Relationship Id="rId17" Type="http://schemas.openxmlformats.org/officeDocument/2006/relationships/image" Target="../media/image19.jpeg" /><Relationship Id="rId18" Type="http://schemas.openxmlformats.org/officeDocument/2006/relationships/image" Target="../media/image18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3.jpeg" /><Relationship Id="rId22" Type="http://schemas.openxmlformats.org/officeDocument/2006/relationships/image" Target="../media/image22.jpeg" /><Relationship Id="rId23" Type="http://schemas.openxmlformats.org/officeDocument/2006/relationships/image" Target="../media/image25.jpeg" /><Relationship Id="rId24" Type="http://schemas.openxmlformats.org/officeDocument/2006/relationships/image" Target="../media/image24.jpeg" /><Relationship Id="rId25" Type="http://schemas.openxmlformats.org/officeDocument/2006/relationships/image" Target="../media/image27.jpeg" /><Relationship Id="rId26" Type="http://schemas.openxmlformats.org/officeDocument/2006/relationships/image" Target="../media/image14.jpeg" /><Relationship Id="rId27" Type="http://schemas.openxmlformats.org/officeDocument/2006/relationships/image" Target="../media/image28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29.jpeg" /><Relationship Id="rId31" Type="http://schemas.openxmlformats.org/officeDocument/2006/relationships/image" Target="../media/image26.jpeg" /><Relationship Id="rId32" Type="http://schemas.openxmlformats.org/officeDocument/2006/relationships/image" Target="../media/image32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6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1.jpeg" /><Relationship Id="rId43" Type="http://schemas.openxmlformats.org/officeDocument/2006/relationships/image" Target="../media/image33.jpeg" /><Relationship Id="rId44" Type="http://schemas.openxmlformats.org/officeDocument/2006/relationships/image" Target="../media/image45.jpeg" /><Relationship Id="rId45" Type="http://schemas.openxmlformats.org/officeDocument/2006/relationships/image" Target="../media/image44.jpeg" /><Relationship Id="rId46" Type="http://schemas.openxmlformats.org/officeDocument/2006/relationships/image" Target="../media/image46.jpeg" /><Relationship Id="rId47" Type="http://schemas.openxmlformats.org/officeDocument/2006/relationships/image" Target="../media/image49.jpeg" /><Relationship Id="rId48" Type="http://schemas.openxmlformats.org/officeDocument/2006/relationships/image" Target="../media/image51.jpeg" /><Relationship Id="rId49" Type="http://schemas.openxmlformats.org/officeDocument/2006/relationships/image" Target="../media/image50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48.jpeg" /><Relationship Id="rId53" Type="http://schemas.openxmlformats.org/officeDocument/2006/relationships/image" Target="../media/image54.jpeg" /><Relationship Id="rId54" Type="http://schemas.openxmlformats.org/officeDocument/2006/relationships/image" Target="../media/image47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8.jpeg" /><Relationship Id="rId58" Type="http://schemas.openxmlformats.org/officeDocument/2006/relationships/image" Target="../media/image57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2.jpeg" /><Relationship Id="rId62" Type="http://schemas.openxmlformats.org/officeDocument/2006/relationships/image" Target="../media/image61.jpeg" /><Relationship Id="rId63" Type="http://schemas.openxmlformats.org/officeDocument/2006/relationships/image" Target="../media/image64.jpeg" /><Relationship Id="rId64" Type="http://schemas.openxmlformats.org/officeDocument/2006/relationships/image" Target="../media/image63.jpeg" /><Relationship Id="rId65" Type="http://schemas.openxmlformats.org/officeDocument/2006/relationships/image" Target="../media/image6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2.jpeg" /><Relationship Id="rId5" Type="http://schemas.openxmlformats.org/officeDocument/2006/relationships/image" Target="../media/image11.jpeg" /><Relationship Id="rId6" Type="http://schemas.openxmlformats.org/officeDocument/2006/relationships/image" Target="../media/image10.jpeg" /><Relationship Id="rId7" Type="http://schemas.openxmlformats.org/officeDocument/2006/relationships/image" Target="../media/image9.jpeg" /><Relationship Id="rId8" Type="http://schemas.openxmlformats.org/officeDocument/2006/relationships/image" Target="../media/image8.jpeg" /><Relationship Id="rId9" Type="http://schemas.openxmlformats.org/officeDocument/2006/relationships/image" Target="../media/image13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5.jpeg" /><Relationship Id="rId13" Type="http://schemas.openxmlformats.org/officeDocument/2006/relationships/image" Target="../media/image4.jpeg" /><Relationship Id="rId14" Type="http://schemas.openxmlformats.org/officeDocument/2006/relationships/image" Target="../media/image2.jpeg" /><Relationship Id="rId15" Type="http://schemas.openxmlformats.org/officeDocument/2006/relationships/image" Target="../media/image3.jpeg" /><Relationship Id="rId16" Type="http://schemas.openxmlformats.org/officeDocument/2006/relationships/image" Target="../media/image1.jpeg" /><Relationship Id="rId17" Type="http://schemas.openxmlformats.org/officeDocument/2006/relationships/image" Target="../media/image19.jpeg" /><Relationship Id="rId18" Type="http://schemas.openxmlformats.org/officeDocument/2006/relationships/image" Target="../media/image18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3.jpeg" /><Relationship Id="rId22" Type="http://schemas.openxmlformats.org/officeDocument/2006/relationships/image" Target="../media/image22.jpeg" /><Relationship Id="rId23" Type="http://schemas.openxmlformats.org/officeDocument/2006/relationships/image" Target="../media/image25.jpeg" /><Relationship Id="rId24" Type="http://schemas.openxmlformats.org/officeDocument/2006/relationships/image" Target="../media/image24.jpeg" /><Relationship Id="rId25" Type="http://schemas.openxmlformats.org/officeDocument/2006/relationships/image" Target="../media/image27.jpeg" /><Relationship Id="rId26" Type="http://schemas.openxmlformats.org/officeDocument/2006/relationships/image" Target="../media/image14.jpeg" /><Relationship Id="rId27" Type="http://schemas.openxmlformats.org/officeDocument/2006/relationships/image" Target="../media/image28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29.jpeg" /><Relationship Id="rId31" Type="http://schemas.openxmlformats.org/officeDocument/2006/relationships/image" Target="../media/image26.jpeg" /><Relationship Id="rId32" Type="http://schemas.openxmlformats.org/officeDocument/2006/relationships/image" Target="../media/image32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6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1.jpeg" /><Relationship Id="rId43" Type="http://schemas.openxmlformats.org/officeDocument/2006/relationships/image" Target="../media/image33.jpeg" /><Relationship Id="rId44" Type="http://schemas.openxmlformats.org/officeDocument/2006/relationships/image" Target="../media/image45.jpeg" /><Relationship Id="rId45" Type="http://schemas.openxmlformats.org/officeDocument/2006/relationships/image" Target="../media/image44.jpeg" /><Relationship Id="rId46" Type="http://schemas.openxmlformats.org/officeDocument/2006/relationships/image" Target="../media/image46.jpeg" /><Relationship Id="rId47" Type="http://schemas.openxmlformats.org/officeDocument/2006/relationships/image" Target="../media/image49.jpeg" /><Relationship Id="rId48" Type="http://schemas.openxmlformats.org/officeDocument/2006/relationships/image" Target="../media/image51.jpeg" /><Relationship Id="rId49" Type="http://schemas.openxmlformats.org/officeDocument/2006/relationships/image" Target="../media/image50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48.jpeg" /><Relationship Id="rId53" Type="http://schemas.openxmlformats.org/officeDocument/2006/relationships/image" Target="../media/image54.jpeg" /><Relationship Id="rId54" Type="http://schemas.openxmlformats.org/officeDocument/2006/relationships/image" Target="../media/image47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8.jpeg" /><Relationship Id="rId58" Type="http://schemas.openxmlformats.org/officeDocument/2006/relationships/image" Target="../media/image57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2.jpeg" /><Relationship Id="rId62" Type="http://schemas.openxmlformats.org/officeDocument/2006/relationships/image" Target="../media/image61.jpeg" /><Relationship Id="rId63" Type="http://schemas.openxmlformats.org/officeDocument/2006/relationships/image" Target="../media/image64.jpeg" /><Relationship Id="rId64" Type="http://schemas.openxmlformats.org/officeDocument/2006/relationships/image" Target="../media/image63.jpeg" /><Relationship Id="rId65" Type="http://schemas.openxmlformats.org/officeDocument/2006/relationships/image" Target="../media/image6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19</xdr:row>
      <xdr:rowOff>0</xdr:rowOff>
    </xdr:from>
    <xdr:to>
      <xdr:col>1</xdr:col>
      <xdr:colOff>923925</xdr:colOff>
      <xdr:row>19</xdr:row>
      <xdr:rowOff>752475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2973050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47625</xdr:rowOff>
    </xdr:from>
    <xdr:to>
      <xdr:col>1</xdr:col>
      <xdr:colOff>1362075</xdr:colOff>
      <xdr:row>18</xdr:row>
      <xdr:rowOff>723900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2258675"/>
          <a:ext cx="1333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17</xdr:row>
      <xdr:rowOff>28575</xdr:rowOff>
    </xdr:from>
    <xdr:to>
      <xdr:col>1</xdr:col>
      <xdr:colOff>1028700</xdr:colOff>
      <xdr:row>17</xdr:row>
      <xdr:rowOff>752475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1147762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15</xdr:row>
      <xdr:rowOff>9525</xdr:rowOff>
    </xdr:from>
    <xdr:to>
      <xdr:col>1</xdr:col>
      <xdr:colOff>885825</xdr:colOff>
      <xdr:row>15</xdr:row>
      <xdr:rowOff>752475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93457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14</xdr:row>
      <xdr:rowOff>0</xdr:rowOff>
    </xdr:from>
    <xdr:to>
      <xdr:col>1</xdr:col>
      <xdr:colOff>857250</xdr:colOff>
      <xdr:row>14</xdr:row>
      <xdr:rowOff>742950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916305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13</xdr:row>
      <xdr:rowOff>9525</xdr:rowOff>
    </xdr:from>
    <xdr:to>
      <xdr:col>1</xdr:col>
      <xdr:colOff>857250</xdr:colOff>
      <xdr:row>13</xdr:row>
      <xdr:rowOff>762000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841057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12</xdr:row>
      <xdr:rowOff>0</xdr:rowOff>
    </xdr:from>
    <xdr:to>
      <xdr:col>1</xdr:col>
      <xdr:colOff>857250</xdr:colOff>
      <xdr:row>12</xdr:row>
      <xdr:rowOff>752475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763905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11</xdr:row>
      <xdr:rowOff>28575</xdr:rowOff>
    </xdr:from>
    <xdr:to>
      <xdr:col>1</xdr:col>
      <xdr:colOff>847725</xdr:colOff>
      <xdr:row>11</xdr:row>
      <xdr:rowOff>742950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6905625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10</xdr:row>
      <xdr:rowOff>9525</xdr:rowOff>
    </xdr:from>
    <xdr:to>
      <xdr:col>1</xdr:col>
      <xdr:colOff>847725</xdr:colOff>
      <xdr:row>10</xdr:row>
      <xdr:rowOff>762000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38300" y="6124575"/>
          <a:ext cx="504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9</xdr:row>
      <xdr:rowOff>28575</xdr:rowOff>
    </xdr:from>
    <xdr:to>
      <xdr:col>1</xdr:col>
      <xdr:colOff>857250</xdr:colOff>
      <xdr:row>9</xdr:row>
      <xdr:rowOff>752475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5381625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0</xdr:rowOff>
    </xdr:from>
    <xdr:to>
      <xdr:col>1</xdr:col>
      <xdr:colOff>1200150</xdr:colOff>
      <xdr:row>9</xdr:row>
      <xdr:rowOff>28575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0175" y="4591050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104775</xdr:rowOff>
    </xdr:from>
    <xdr:to>
      <xdr:col>2</xdr:col>
      <xdr:colOff>28575</xdr:colOff>
      <xdr:row>7</xdr:row>
      <xdr:rowOff>657225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04925" y="3933825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</xdr:row>
      <xdr:rowOff>0</xdr:rowOff>
    </xdr:from>
    <xdr:to>
      <xdr:col>1</xdr:col>
      <xdr:colOff>1066800</xdr:colOff>
      <xdr:row>7</xdr:row>
      <xdr:rowOff>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30670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1114425</xdr:colOff>
      <xdr:row>6</xdr:row>
      <xdr:rowOff>0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76375" y="230505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20</xdr:row>
      <xdr:rowOff>0</xdr:rowOff>
    </xdr:from>
    <xdr:to>
      <xdr:col>1</xdr:col>
      <xdr:colOff>914400</xdr:colOff>
      <xdr:row>20</xdr:row>
      <xdr:rowOff>752475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90675" y="1373505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0</xdr:rowOff>
    </xdr:from>
    <xdr:to>
      <xdr:col>1</xdr:col>
      <xdr:colOff>885825</xdr:colOff>
      <xdr:row>21</xdr:row>
      <xdr:rowOff>752475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09725" y="1449705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21</xdr:row>
      <xdr:rowOff>752475</xdr:rowOff>
    </xdr:from>
    <xdr:to>
      <xdr:col>1</xdr:col>
      <xdr:colOff>914400</xdr:colOff>
      <xdr:row>23</xdr:row>
      <xdr:rowOff>0</xdr:rowOff>
    </xdr:to>
    <xdr:pic>
      <xdr:nvPicPr>
        <xdr:cNvPr id="17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81150" y="15249525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752475</xdr:rowOff>
    </xdr:from>
    <xdr:to>
      <xdr:col>1</xdr:col>
      <xdr:colOff>895350</xdr:colOff>
      <xdr:row>24</xdr:row>
      <xdr:rowOff>0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62100" y="16011525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24</xdr:row>
      <xdr:rowOff>0</xdr:rowOff>
    </xdr:from>
    <xdr:to>
      <xdr:col>1</xdr:col>
      <xdr:colOff>723900</xdr:colOff>
      <xdr:row>25</xdr:row>
      <xdr:rowOff>0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04975" y="1678305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28575</xdr:rowOff>
    </xdr:from>
    <xdr:to>
      <xdr:col>1</xdr:col>
      <xdr:colOff>1200150</xdr:colOff>
      <xdr:row>25</xdr:row>
      <xdr:rowOff>752475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19225" y="17573625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28575</xdr:rowOff>
    </xdr:from>
    <xdr:to>
      <xdr:col>1</xdr:col>
      <xdr:colOff>857250</xdr:colOff>
      <xdr:row>27</xdr:row>
      <xdr:rowOff>752475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33550" y="19097625"/>
          <a:ext cx="428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57150</xdr:rowOff>
    </xdr:from>
    <xdr:to>
      <xdr:col>2</xdr:col>
      <xdr:colOff>19050</xdr:colOff>
      <xdr:row>28</xdr:row>
      <xdr:rowOff>714375</xdr:rowOff>
    </xdr:to>
    <xdr:pic>
      <xdr:nvPicPr>
        <xdr:cNvPr id="22" name="Picture 6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14450" y="19888200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29</xdr:row>
      <xdr:rowOff>0</xdr:rowOff>
    </xdr:from>
    <xdr:to>
      <xdr:col>1</xdr:col>
      <xdr:colOff>857250</xdr:colOff>
      <xdr:row>30</xdr:row>
      <xdr:rowOff>28575</xdr:rowOff>
    </xdr:to>
    <xdr:pic>
      <xdr:nvPicPr>
        <xdr:cNvPr id="23" name="Picture 7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0" y="20593050"/>
          <a:ext cx="35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30</xdr:row>
      <xdr:rowOff>0</xdr:rowOff>
    </xdr:from>
    <xdr:to>
      <xdr:col>1</xdr:col>
      <xdr:colOff>838200</xdr:colOff>
      <xdr:row>31</xdr:row>
      <xdr:rowOff>0</xdr:rowOff>
    </xdr:to>
    <xdr:pic>
      <xdr:nvPicPr>
        <xdr:cNvPr id="24" name="Picture 7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9750" y="21355050"/>
          <a:ext cx="333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0</xdr:rowOff>
    </xdr:from>
    <xdr:to>
      <xdr:col>1</xdr:col>
      <xdr:colOff>838200</xdr:colOff>
      <xdr:row>32</xdr:row>
      <xdr:rowOff>28575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0225" y="22117050"/>
          <a:ext cx="342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32</xdr:row>
      <xdr:rowOff>9525</xdr:rowOff>
    </xdr:from>
    <xdr:to>
      <xdr:col>1</xdr:col>
      <xdr:colOff>828675</xdr:colOff>
      <xdr:row>33</xdr:row>
      <xdr:rowOff>19050</xdr:rowOff>
    </xdr:to>
    <xdr:pic>
      <xdr:nvPicPr>
        <xdr:cNvPr id="26" name="Picture 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90700" y="22888575"/>
          <a:ext cx="342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33</xdr:row>
      <xdr:rowOff>0</xdr:rowOff>
    </xdr:from>
    <xdr:to>
      <xdr:col>1</xdr:col>
      <xdr:colOff>1181100</xdr:colOff>
      <xdr:row>34</xdr:row>
      <xdr:rowOff>9525</xdr:rowOff>
    </xdr:to>
    <xdr:pic>
      <xdr:nvPicPr>
        <xdr:cNvPr id="27" name="Picture 8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04950" y="2364105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33</xdr:row>
      <xdr:rowOff>752475</xdr:rowOff>
    </xdr:from>
    <xdr:to>
      <xdr:col>1</xdr:col>
      <xdr:colOff>819150</xdr:colOff>
      <xdr:row>34</xdr:row>
      <xdr:rowOff>742950</xdr:rowOff>
    </xdr:to>
    <xdr:pic>
      <xdr:nvPicPr>
        <xdr:cNvPr id="28" name="Picture 8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95475" y="24393525"/>
          <a:ext cx="228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5</xdr:row>
      <xdr:rowOff>9525</xdr:rowOff>
    </xdr:from>
    <xdr:to>
      <xdr:col>7</xdr:col>
      <xdr:colOff>1123950</xdr:colOff>
      <xdr:row>5</xdr:row>
      <xdr:rowOff>762000</xdr:rowOff>
    </xdr:to>
    <xdr:pic>
      <xdr:nvPicPr>
        <xdr:cNvPr id="29" name="Picture 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886825" y="231457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</xdr:row>
      <xdr:rowOff>9525</xdr:rowOff>
    </xdr:from>
    <xdr:to>
      <xdr:col>7</xdr:col>
      <xdr:colOff>1057275</xdr:colOff>
      <xdr:row>6</xdr:row>
      <xdr:rowOff>762000</xdr:rowOff>
    </xdr:to>
    <xdr:pic>
      <xdr:nvPicPr>
        <xdr:cNvPr id="30" name="Picture 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972550" y="307657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752475</xdr:rowOff>
    </xdr:from>
    <xdr:to>
      <xdr:col>7</xdr:col>
      <xdr:colOff>1209675</xdr:colOff>
      <xdr:row>8</xdr:row>
      <xdr:rowOff>28575</xdr:rowOff>
    </xdr:to>
    <xdr:pic>
      <xdr:nvPicPr>
        <xdr:cNvPr id="31" name="Picture 9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801100" y="381952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752475</xdr:rowOff>
    </xdr:from>
    <xdr:to>
      <xdr:col>7</xdr:col>
      <xdr:colOff>971550</xdr:colOff>
      <xdr:row>8</xdr:row>
      <xdr:rowOff>742950</xdr:rowOff>
    </xdr:to>
    <xdr:pic>
      <xdr:nvPicPr>
        <xdr:cNvPr id="32" name="Picture 9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086850" y="45815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9</xdr:row>
      <xdr:rowOff>0</xdr:rowOff>
    </xdr:from>
    <xdr:to>
      <xdr:col>7</xdr:col>
      <xdr:colOff>1266825</xdr:colOff>
      <xdr:row>10</xdr:row>
      <xdr:rowOff>0</xdr:rowOff>
    </xdr:to>
    <xdr:pic>
      <xdr:nvPicPr>
        <xdr:cNvPr id="33" name="Picture 9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743950" y="5353050"/>
          <a:ext cx="1133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1076325</xdr:colOff>
      <xdr:row>11</xdr:row>
      <xdr:rowOff>0</xdr:rowOff>
    </xdr:to>
    <xdr:pic>
      <xdr:nvPicPr>
        <xdr:cNvPr id="34" name="Picture 9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029700" y="611505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11</xdr:row>
      <xdr:rowOff>0</xdr:rowOff>
    </xdr:from>
    <xdr:to>
      <xdr:col>7</xdr:col>
      <xdr:colOff>1057275</xdr:colOff>
      <xdr:row>12</xdr:row>
      <xdr:rowOff>0</xdr:rowOff>
    </xdr:to>
    <xdr:pic>
      <xdr:nvPicPr>
        <xdr:cNvPr id="35" name="Picture 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029700" y="68770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752475</xdr:rowOff>
    </xdr:from>
    <xdr:to>
      <xdr:col>7</xdr:col>
      <xdr:colOff>1104900</xdr:colOff>
      <xdr:row>14</xdr:row>
      <xdr:rowOff>9525</xdr:rowOff>
    </xdr:to>
    <xdr:pic>
      <xdr:nvPicPr>
        <xdr:cNvPr id="36" name="Picture 10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867775" y="83915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13</xdr:row>
      <xdr:rowOff>752475</xdr:rowOff>
    </xdr:from>
    <xdr:to>
      <xdr:col>7</xdr:col>
      <xdr:colOff>895350</xdr:colOff>
      <xdr:row>14</xdr:row>
      <xdr:rowOff>742950</xdr:rowOff>
    </xdr:to>
    <xdr:pic>
      <xdr:nvPicPr>
        <xdr:cNvPr id="37" name="Picture 10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096375" y="9153525"/>
          <a:ext cx="40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14</xdr:row>
      <xdr:rowOff>752475</xdr:rowOff>
    </xdr:from>
    <xdr:to>
      <xdr:col>7</xdr:col>
      <xdr:colOff>847725</xdr:colOff>
      <xdr:row>16</xdr:row>
      <xdr:rowOff>0</xdr:rowOff>
    </xdr:to>
    <xdr:pic>
      <xdr:nvPicPr>
        <xdr:cNvPr id="38" name="Picture 10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086850" y="9915525"/>
          <a:ext cx="371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15</xdr:row>
      <xdr:rowOff>714375</xdr:rowOff>
    </xdr:from>
    <xdr:to>
      <xdr:col>7</xdr:col>
      <xdr:colOff>847725</xdr:colOff>
      <xdr:row>17</xdr:row>
      <xdr:rowOff>0</xdr:rowOff>
    </xdr:to>
    <xdr:pic>
      <xdr:nvPicPr>
        <xdr:cNvPr id="39" name="Picture 10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067800" y="10639425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47625</xdr:rowOff>
    </xdr:from>
    <xdr:to>
      <xdr:col>8</xdr:col>
      <xdr:colOff>0</xdr:colOff>
      <xdr:row>17</xdr:row>
      <xdr:rowOff>723900</xdr:rowOff>
    </xdr:to>
    <xdr:pic>
      <xdr:nvPicPr>
        <xdr:cNvPr id="40" name="Picture 10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610600" y="114966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18</xdr:row>
      <xdr:rowOff>0</xdr:rowOff>
    </xdr:from>
    <xdr:to>
      <xdr:col>7</xdr:col>
      <xdr:colOff>923925</xdr:colOff>
      <xdr:row>19</xdr:row>
      <xdr:rowOff>0</xdr:rowOff>
    </xdr:to>
    <xdr:pic>
      <xdr:nvPicPr>
        <xdr:cNvPr id="41" name="Picture 11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029700" y="12211050"/>
          <a:ext cx="514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19</xdr:row>
      <xdr:rowOff>0</xdr:rowOff>
    </xdr:from>
    <xdr:to>
      <xdr:col>7</xdr:col>
      <xdr:colOff>971550</xdr:colOff>
      <xdr:row>20</xdr:row>
      <xdr:rowOff>0</xdr:rowOff>
    </xdr:to>
    <xdr:pic>
      <xdr:nvPicPr>
        <xdr:cNvPr id="42" name="Picture 1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001125" y="1297305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20</xdr:row>
      <xdr:rowOff>0</xdr:rowOff>
    </xdr:from>
    <xdr:to>
      <xdr:col>7</xdr:col>
      <xdr:colOff>1104900</xdr:colOff>
      <xdr:row>21</xdr:row>
      <xdr:rowOff>28575</xdr:rowOff>
    </xdr:to>
    <xdr:pic>
      <xdr:nvPicPr>
        <xdr:cNvPr id="43" name="Picture 11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867775" y="137350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28575</xdr:rowOff>
    </xdr:from>
    <xdr:to>
      <xdr:col>7</xdr:col>
      <xdr:colOff>1352550</xdr:colOff>
      <xdr:row>21</xdr:row>
      <xdr:rowOff>752475</xdr:rowOff>
    </xdr:to>
    <xdr:pic>
      <xdr:nvPicPr>
        <xdr:cNvPr id="44" name="Picture 11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639175" y="1452562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22</xdr:row>
      <xdr:rowOff>9525</xdr:rowOff>
    </xdr:from>
    <xdr:to>
      <xdr:col>7</xdr:col>
      <xdr:colOff>1143000</xdr:colOff>
      <xdr:row>22</xdr:row>
      <xdr:rowOff>762000</xdr:rowOff>
    </xdr:to>
    <xdr:pic>
      <xdr:nvPicPr>
        <xdr:cNvPr id="45" name="Picture 12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829675" y="1526857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23</xdr:row>
      <xdr:rowOff>0</xdr:rowOff>
    </xdr:from>
    <xdr:to>
      <xdr:col>7</xdr:col>
      <xdr:colOff>1276350</xdr:colOff>
      <xdr:row>24</xdr:row>
      <xdr:rowOff>28575</xdr:rowOff>
    </xdr:to>
    <xdr:pic>
      <xdr:nvPicPr>
        <xdr:cNvPr id="46" name="Picture 12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724900" y="16021050"/>
          <a:ext cx="1162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24</xdr:row>
      <xdr:rowOff>0</xdr:rowOff>
    </xdr:from>
    <xdr:to>
      <xdr:col>7</xdr:col>
      <xdr:colOff>1009650</xdr:colOff>
      <xdr:row>25</xdr:row>
      <xdr:rowOff>0</xdr:rowOff>
    </xdr:to>
    <xdr:pic>
      <xdr:nvPicPr>
        <xdr:cNvPr id="47" name="Picture 12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029700" y="1678305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25</xdr:row>
      <xdr:rowOff>0</xdr:rowOff>
    </xdr:from>
    <xdr:to>
      <xdr:col>7</xdr:col>
      <xdr:colOff>781050</xdr:colOff>
      <xdr:row>26</xdr:row>
      <xdr:rowOff>0</xdr:rowOff>
    </xdr:to>
    <xdr:pic>
      <xdr:nvPicPr>
        <xdr:cNvPr id="48" name="Picture 12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191625" y="17545050"/>
          <a:ext cx="200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26</xdr:row>
      <xdr:rowOff>752475</xdr:rowOff>
    </xdr:from>
    <xdr:to>
      <xdr:col>7</xdr:col>
      <xdr:colOff>752475</xdr:colOff>
      <xdr:row>28</xdr:row>
      <xdr:rowOff>0</xdr:rowOff>
    </xdr:to>
    <xdr:pic>
      <xdr:nvPicPr>
        <xdr:cNvPr id="49" name="Picture 13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172575" y="19059525"/>
          <a:ext cx="200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28</xdr:row>
      <xdr:rowOff>0</xdr:rowOff>
    </xdr:from>
    <xdr:to>
      <xdr:col>7</xdr:col>
      <xdr:colOff>800100</xdr:colOff>
      <xdr:row>29</xdr:row>
      <xdr:rowOff>0</xdr:rowOff>
    </xdr:to>
    <xdr:pic>
      <xdr:nvPicPr>
        <xdr:cNvPr id="50" name="Picture 13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105900" y="19831050"/>
          <a:ext cx="304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25</xdr:row>
      <xdr:rowOff>752475</xdr:rowOff>
    </xdr:from>
    <xdr:to>
      <xdr:col>7</xdr:col>
      <xdr:colOff>847725</xdr:colOff>
      <xdr:row>27</xdr:row>
      <xdr:rowOff>28575</xdr:rowOff>
    </xdr:to>
    <xdr:pic>
      <xdr:nvPicPr>
        <xdr:cNvPr id="51" name="Picture 13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124950" y="18297525"/>
          <a:ext cx="333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29</xdr:row>
      <xdr:rowOff>0</xdr:rowOff>
    </xdr:from>
    <xdr:to>
      <xdr:col>7</xdr:col>
      <xdr:colOff>1085850</xdr:colOff>
      <xdr:row>30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858250" y="205930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31</xdr:row>
      <xdr:rowOff>0</xdr:rowOff>
    </xdr:from>
    <xdr:to>
      <xdr:col>7</xdr:col>
      <xdr:colOff>1085850</xdr:colOff>
      <xdr:row>32</xdr:row>
      <xdr:rowOff>0</xdr:rowOff>
    </xdr:to>
    <xdr:pic>
      <xdr:nvPicPr>
        <xdr:cNvPr id="53" name="Picture 14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829675" y="2211705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32</xdr:row>
      <xdr:rowOff>0</xdr:rowOff>
    </xdr:from>
    <xdr:to>
      <xdr:col>7</xdr:col>
      <xdr:colOff>1247775</xdr:colOff>
      <xdr:row>33</xdr:row>
      <xdr:rowOff>28575</xdr:rowOff>
    </xdr:to>
    <xdr:pic>
      <xdr:nvPicPr>
        <xdr:cNvPr id="54" name="Picture 14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743950" y="228790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33</xdr:row>
      <xdr:rowOff>9525</xdr:rowOff>
    </xdr:from>
    <xdr:to>
      <xdr:col>7</xdr:col>
      <xdr:colOff>1123950</xdr:colOff>
      <xdr:row>33</xdr:row>
      <xdr:rowOff>752475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839200" y="2365057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9525</xdr:rowOff>
    </xdr:from>
    <xdr:to>
      <xdr:col>7</xdr:col>
      <xdr:colOff>1123950</xdr:colOff>
      <xdr:row>34</xdr:row>
      <xdr:rowOff>752475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839200" y="2441257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35</xdr:row>
      <xdr:rowOff>0</xdr:rowOff>
    </xdr:from>
    <xdr:to>
      <xdr:col>7</xdr:col>
      <xdr:colOff>1266825</xdr:colOff>
      <xdr:row>35</xdr:row>
      <xdr:rowOff>752475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55"/>
        <a:srcRect l="3240" t="23168" r="23649" b="25689"/>
        <a:stretch>
          <a:fillRect/>
        </a:stretch>
      </xdr:blipFill>
      <xdr:spPr>
        <a:xfrm>
          <a:off x="8667750" y="2516505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36</xdr:row>
      <xdr:rowOff>0</xdr:rowOff>
    </xdr:from>
    <xdr:to>
      <xdr:col>7</xdr:col>
      <xdr:colOff>1209675</xdr:colOff>
      <xdr:row>37</xdr:row>
      <xdr:rowOff>0</xdr:rowOff>
    </xdr:to>
    <xdr:pic>
      <xdr:nvPicPr>
        <xdr:cNvPr id="58" name="Picture 15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791575" y="259365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36</xdr:row>
      <xdr:rowOff>752475</xdr:rowOff>
    </xdr:from>
    <xdr:to>
      <xdr:col>7</xdr:col>
      <xdr:colOff>1247775</xdr:colOff>
      <xdr:row>38</xdr:row>
      <xdr:rowOff>0</xdr:rowOff>
    </xdr:to>
    <xdr:pic>
      <xdr:nvPicPr>
        <xdr:cNvPr id="59" name="Picture 15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724900" y="266890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38</xdr:row>
      <xdr:rowOff>0</xdr:rowOff>
    </xdr:from>
    <xdr:to>
      <xdr:col>7</xdr:col>
      <xdr:colOff>1276350</xdr:colOff>
      <xdr:row>39</xdr:row>
      <xdr:rowOff>0</xdr:rowOff>
    </xdr:to>
    <xdr:pic>
      <xdr:nvPicPr>
        <xdr:cNvPr id="60" name="Picture 15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724900" y="27460575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39</xdr:row>
      <xdr:rowOff>9525</xdr:rowOff>
    </xdr:from>
    <xdr:to>
      <xdr:col>7</xdr:col>
      <xdr:colOff>1209675</xdr:colOff>
      <xdr:row>39</xdr:row>
      <xdr:rowOff>762000</xdr:rowOff>
    </xdr:to>
    <xdr:pic>
      <xdr:nvPicPr>
        <xdr:cNvPr id="61" name="Picture 15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743950" y="28232100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40</xdr:row>
      <xdr:rowOff>0</xdr:rowOff>
    </xdr:from>
    <xdr:to>
      <xdr:col>7</xdr:col>
      <xdr:colOff>1190625</xdr:colOff>
      <xdr:row>41</xdr:row>
      <xdr:rowOff>0</xdr:rowOff>
    </xdr:to>
    <xdr:pic>
      <xdr:nvPicPr>
        <xdr:cNvPr id="62" name="Picture 15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705850" y="289845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40</xdr:row>
      <xdr:rowOff>752475</xdr:rowOff>
    </xdr:from>
    <xdr:to>
      <xdr:col>7</xdr:col>
      <xdr:colOff>1200150</xdr:colOff>
      <xdr:row>42</xdr:row>
      <xdr:rowOff>0</xdr:rowOff>
    </xdr:to>
    <xdr:pic>
      <xdr:nvPicPr>
        <xdr:cNvPr id="63" name="Picture 1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724900" y="29737050"/>
          <a:ext cx="1095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39</xdr:row>
      <xdr:rowOff>28575</xdr:rowOff>
    </xdr:from>
    <xdr:to>
      <xdr:col>1</xdr:col>
      <xdr:colOff>762000</xdr:colOff>
      <xdr:row>39</xdr:row>
      <xdr:rowOff>752475</xdr:rowOff>
    </xdr:to>
    <xdr:pic>
      <xdr:nvPicPr>
        <xdr:cNvPr id="64" name="Picture 1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809750" y="28251150"/>
          <a:ext cx="257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1209675</xdr:colOff>
      <xdr:row>41</xdr:row>
      <xdr:rowOff>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438275" y="28984575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41</xdr:row>
      <xdr:rowOff>0</xdr:rowOff>
    </xdr:from>
    <xdr:to>
      <xdr:col>1</xdr:col>
      <xdr:colOff>1209675</xdr:colOff>
      <xdr:row>42</xdr:row>
      <xdr:rowOff>0</xdr:rowOff>
    </xdr:to>
    <xdr:pic>
      <xdr:nvPicPr>
        <xdr:cNvPr id="66" name="Picture 16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438275" y="29746575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28575</xdr:rowOff>
    </xdr:from>
    <xdr:to>
      <xdr:col>1</xdr:col>
      <xdr:colOff>1190625</xdr:colOff>
      <xdr:row>26</xdr:row>
      <xdr:rowOff>752475</xdr:rowOff>
    </xdr:to>
    <xdr:pic>
      <xdr:nvPicPr>
        <xdr:cNvPr id="67" name="Picture 1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19225" y="1833562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36</xdr:row>
      <xdr:rowOff>9525</xdr:rowOff>
    </xdr:from>
    <xdr:to>
      <xdr:col>1</xdr:col>
      <xdr:colOff>914400</xdr:colOff>
      <xdr:row>36</xdr:row>
      <xdr:rowOff>762000</xdr:rowOff>
    </xdr:to>
    <xdr:pic>
      <xdr:nvPicPr>
        <xdr:cNvPr id="68" name="Picture 17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638300" y="2594610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37</xdr:row>
      <xdr:rowOff>9525</xdr:rowOff>
    </xdr:from>
    <xdr:to>
      <xdr:col>1</xdr:col>
      <xdr:colOff>1104900</xdr:colOff>
      <xdr:row>37</xdr:row>
      <xdr:rowOff>762000</xdr:rowOff>
    </xdr:to>
    <xdr:pic>
      <xdr:nvPicPr>
        <xdr:cNvPr id="69" name="Picture 17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00175" y="2670810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16</xdr:row>
      <xdr:rowOff>0</xdr:rowOff>
    </xdr:from>
    <xdr:to>
      <xdr:col>1</xdr:col>
      <xdr:colOff>923925</xdr:colOff>
      <xdr:row>16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13157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47625</xdr:rowOff>
    </xdr:from>
    <xdr:to>
      <xdr:col>1</xdr:col>
      <xdr:colOff>1362075</xdr:colOff>
      <xdr:row>15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0601325"/>
          <a:ext cx="1333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14</xdr:row>
      <xdr:rowOff>28575</xdr:rowOff>
    </xdr:from>
    <xdr:to>
      <xdr:col>1</xdr:col>
      <xdr:colOff>1028700</xdr:colOff>
      <xdr:row>14</xdr:row>
      <xdr:rowOff>742950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98202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13</xdr:row>
      <xdr:rowOff>9525</xdr:rowOff>
    </xdr:from>
    <xdr:to>
      <xdr:col>1</xdr:col>
      <xdr:colOff>885825</xdr:colOff>
      <xdr:row>13</xdr:row>
      <xdr:rowOff>752475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03922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12</xdr:row>
      <xdr:rowOff>0</xdr:rowOff>
    </xdr:from>
    <xdr:to>
      <xdr:col>1</xdr:col>
      <xdr:colOff>857250</xdr:colOff>
      <xdr:row>12</xdr:row>
      <xdr:rowOff>733425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826770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11</xdr:row>
      <xdr:rowOff>9525</xdr:rowOff>
    </xdr:from>
    <xdr:to>
      <xdr:col>1</xdr:col>
      <xdr:colOff>857250</xdr:colOff>
      <xdr:row>11</xdr:row>
      <xdr:rowOff>762000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751522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10</xdr:row>
      <xdr:rowOff>0</xdr:rowOff>
    </xdr:from>
    <xdr:to>
      <xdr:col>1</xdr:col>
      <xdr:colOff>857250</xdr:colOff>
      <xdr:row>10</xdr:row>
      <xdr:rowOff>742950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674370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9</xdr:row>
      <xdr:rowOff>28575</xdr:rowOff>
    </xdr:from>
    <xdr:to>
      <xdr:col>1</xdr:col>
      <xdr:colOff>857250</xdr:colOff>
      <xdr:row>9</xdr:row>
      <xdr:rowOff>742950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601027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</xdr:row>
      <xdr:rowOff>9525</xdr:rowOff>
    </xdr:from>
    <xdr:to>
      <xdr:col>1</xdr:col>
      <xdr:colOff>828675</xdr:colOff>
      <xdr:row>8</xdr:row>
      <xdr:rowOff>762000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38300" y="52292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7</xdr:row>
      <xdr:rowOff>28575</xdr:rowOff>
    </xdr:from>
    <xdr:to>
      <xdr:col>1</xdr:col>
      <xdr:colOff>866775</xdr:colOff>
      <xdr:row>7</xdr:row>
      <xdr:rowOff>742950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448627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</xdr:row>
      <xdr:rowOff>0</xdr:rowOff>
    </xdr:from>
    <xdr:to>
      <xdr:col>1</xdr:col>
      <xdr:colOff>1200150</xdr:colOff>
      <xdr:row>7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0175" y="3695700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104775</xdr:rowOff>
    </xdr:from>
    <xdr:to>
      <xdr:col>2</xdr:col>
      <xdr:colOff>28575</xdr:colOff>
      <xdr:row>5</xdr:row>
      <xdr:rowOff>657225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04925" y="3038475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0</xdr:rowOff>
    </xdr:from>
    <xdr:to>
      <xdr:col>1</xdr:col>
      <xdr:colOff>1057275</xdr:colOff>
      <xdr:row>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217170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1114425</xdr:colOff>
      <xdr:row>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76375" y="140970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17</xdr:row>
      <xdr:rowOff>0</xdr:rowOff>
    </xdr:from>
    <xdr:to>
      <xdr:col>1</xdr:col>
      <xdr:colOff>904875</xdr:colOff>
      <xdr:row>17</xdr:row>
      <xdr:rowOff>742950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90675" y="1207770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18</xdr:row>
      <xdr:rowOff>0</xdr:rowOff>
    </xdr:from>
    <xdr:to>
      <xdr:col>1</xdr:col>
      <xdr:colOff>885825</xdr:colOff>
      <xdr:row>18</xdr:row>
      <xdr:rowOff>742950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09725" y="1283970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18</xdr:row>
      <xdr:rowOff>752475</xdr:rowOff>
    </xdr:from>
    <xdr:to>
      <xdr:col>1</xdr:col>
      <xdr:colOff>904875</xdr:colOff>
      <xdr:row>20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81150" y="13592175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19</xdr:row>
      <xdr:rowOff>752475</xdr:rowOff>
    </xdr:from>
    <xdr:to>
      <xdr:col>1</xdr:col>
      <xdr:colOff>895350</xdr:colOff>
      <xdr:row>21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62100" y="14354175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21</xdr:row>
      <xdr:rowOff>0</xdr:rowOff>
    </xdr:from>
    <xdr:to>
      <xdr:col>1</xdr:col>
      <xdr:colOff>723900</xdr:colOff>
      <xdr:row>22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04975" y="1512570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22</xdr:row>
      <xdr:rowOff>28575</xdr:rowOff>
    </xdr:from>
    <xdr:to>
      <xdr:col>1</xdr:col>
      <xdr:colOff>1200150</xdr:colOff>
      <xdr:row>22</xdr:row>
      <xdr:rowOff>752475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19225" y="15916275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24</xdr:row>
      <xdr:rowOff>28575</xdr:rowOff>
    </xdr:from>
    <xdr:to>
      <xdr:col>1</xdr:col>
      <xdr:colOff>857250</xdr:colOff>
      <xdr:row>24</xdr:row>
      <xdr:rowOff>752475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33550" y="17440275"/>
          <a:ext cx="428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57150</xdr:rowOff>
    </xdr:from>
    <xdr:to>
      <xdr:col>2</xdr:col>
      <xdr:colOff>19050</xdr:colOff>
      <xdr:row>25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14450" y="18230850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26</xdr:row>
      <xdr:rowOff>0</xdr:rowOff>
    </xdr:from>
    <xdr:to>
      <xdr:col>1</xdr:col>
      <xdr:colOff>857250</xdr:colOff>
      <xdr:row>27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0" y="18935700"/>
          <a:ext cx="35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0</xdr:rowOff>
    </xdr:from>
    <xdr:to>
      <xdr:col>1</xdr:col>
      <xdr:colOff>828675</xdr:colOff>
      <xdr:row>28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9750" y="1969770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828675</xdr:colOff>
      <xdr:row>29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0225" y="20459700"/>
          <a:ext cx="333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9525</xdr:rowOff>
    </xdr:from>
    <xdr:to>
      <xdr:col>1</xdr:col>
      <xdr:colOff>828675</xdr:colOff>
      <xdr:row>30</xdr:row>
      <xdr:rowOff>19050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90700" y="21231225"/>
          <a:ext cx="342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30</xdr:row>
      <xdr:rowOff>0</xdr:rowOff>
    </xdr:from>
    <xdr:to>
      <xdr:col>1</xdr:col>
      <xdr:colOff>1181100</xdr:colOff>
      <xdr:row>31</xdr:row>
      <xdr:rowOff>19050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04950" y="2198370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30</xdr:row>
      <xdr:rowOff>752475</xdr:rowOff>
    </xdr:from>
    <xdr:to>
      <xdr:col>1</xdr:col>
      <xdr:colOff>809625</xdr:colOff>
      <xdr:row>31</xdr:row>
      <xdr:rowOff>742950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95475" y="22736175"/>
          <a:ext cx="219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32</xdr:row>
      <xdr:rowOff>9525</xdr:rowOff>
    </xdr:from>
    <xdr:to>
      <xdr:col>1</xdr:col>
      <xdr:colOff>1123950</xdr:colOff>
      <xdr:row>32</xdr:row>
      <xdr:rowOff>762000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81150" y="2351722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33</xdr:row>
      <xdr:rowOff>9525</xdr:rowOff>
    </xdr:from>
    <xdr:to>
      <xdr:col>1</xdr:col>
      <xdr:colOff>1057275</xdr:colOff>
      <xdr:row>33</xdr:row>
      <xdr:rowOff>762000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66875" y="242792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33</xdr:row>
      <xdr:rowOff>752475</xdr:rowOff>
    </xdr:from>
    <xdr:to>
      <xdr:col>1</xdr:col>
      <xdr:colOff>1219200</xdr:colOff>
      <xdr:row>35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95425" y="25022175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34</xdr:row>
      <xdr:rowOff>752475</xdr:rowOff>
    </xdr:from>
    <xdr:to>
      <xdr:col>1</xdr:col>
      <xdr:colOff>971550</xdr:colOff>
      <xdr:row>35</xdr:row>
      <xdr:rowOff>742950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81175" y="2578417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36</xdr:row>
      <xdr:rowOff>0</xdr:rowOff>
    </xdr:from>
    <xdr:to>
      <xdr:col>1</xdr:col>
      <xdr:colOff>1276350</xdr:colOff>
      <xdr:row>37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38275" y="2655570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37</xdr:row>
      <xdr:rowOff>0</xdr:rowOff>
    </xdr:from>
    <xdr:to>
      <xdr:col>1</xdr:col>
      <xdr:colOff>1066800</xdr:colOff>
      <xdr:row>38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24025" y="2731770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38</xdr:row>
      <xdr:rowOff>0</xdr:rowOff>
    </xdr:from>
    <xdr:to>
      <xdr:col>1</xdr:col>
      <xdr:colOff>1057275</xdr:colOff>
      <xdr:row>39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24025" y="280797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1114425</xdr:colOff>
      <xdr:row>40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62100" y="2884170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39</xdr:row>
      <xdr:rowOff>752475</xdr:rowOff>
    </xdr:from>
    <xdr:to>
      <xdr:col>1</xdr:col>
      <xdr:colOff>895350</xdr:colOff>
      <xdr:row>40</xdr:row>
      <xdr:rowOff>742950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790700" y="29594175"/>
          <a:ext cx="40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40</xdr:row>
      <xdr:rowOff>752475</xdr:rowOff>
    </xdr:from>
    <xdr:to>
      <xdr:col>1</xdr:col>
      <xdr:colOff>847725</xdr:colOff>
      <xdr:row>42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81175" y="30356175"/>
          <a:ext cx="371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41</xdr:row>
      <xdr:rowOff>714375</xdr:rowOff>
    </xdr:from>
    <xdr:to>
      <xdr:col>1</xdr:col>
      <xdr:colOff>847725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62125" y="31080075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47625</xdr:rowOff>
    </xdr:from>
    <xdr:to>
      <xdr:col>1</xdr:col>
      <xdr:colOff>1352550</xdr:colOff>
      <xdr:row>43</xdr:row>
      <xdr:rowOff>723900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04925" y="3193732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44</xdr:row>
      <xdr:rowOff>0</xdr:rowOff>
    </xdr:from>
    <xdr:to>
      <xdr:col>1</xdr:col>
      <xdr:colOff>942975</xdr:colOff>
      <xdr:row>45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24025" y="32651700"/>
          <a:ext cx="52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45</xdr:row>
      <xdr:rowOff>0</xdr:rowOff>
    </xdr:from>
    <xdr:to>
      <xdr:col>1</xdr:col>
      <xdr:colOff>971550</xdr:colOff>
      <xdr:row>46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95450" y="3341370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46</xdr:row>
      <xdr:rowOff>0</xdr:rowOff>
    </xdr:from>
    <xdr:to>
      <xdr:col>1</xdr:col>
      <xdr:colOff>1104900</xdr:colOff>
      <xdr:row>47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71625" y="3417570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47</xdr:row>
      <xdr:rowOff>28575</xdr:rowOff>
    </xdr:from>
    <xdr:to>
      <xdr:col>1</xdr:col>
      <xdr:colOff>1362075</xdr:colOff>
      <xdr:row>47</xdr:row>
      <xdr:rowOff>752475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33500" y="34966275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48</xdr:row>
      <xdr:rowOff>9525</xdr:rowOff>
    </xdr:from>
    <xdr:to>
      <xdr:col>1</xdr:col>
      <xdr:colOff>1143000</xdr:colOff>
      <xdr:row>48</xdr:row>
      <xdr:rowOff>762000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24000" y="3570922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49</xdr:row>
      <xdr:rowOff>0</xdr:rowOff>
    </xdr:from>
    <xdr:to>
      <xdr:col>1</xdr:col>
      <xdr:colOff>1276350</xdr:colOff>
      <xdr:row>50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19225" y="36461700"/>
          <a:ext cx="1162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50</xdr:row>
      <xdr:rowOff>0</xdr:rowOff>
    </xdr:from>
    <xdr:to>
      <xdr:col>1</xdr:col>
      <xdr:colOff>1009650</xdr:colOff>
      <xdr:row>51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24025" y="3722370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51</xdr:row>
      <xdr:rowOff>0</xdr:rowOff>
    </xdr:from>
    <xdr:to>
      <xdr:col>1</xdr:col>
      <xdr:colOff>781050</xdr:colOff>
      <xdr:row>52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85950" y="37985700"/>
          <a:ext cx="200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52</xdr:row>
      <xdr:rowOff>752475</xdr:rowOff>
    </xdr:from>
    <xdr:to>
      <xdr:col>1</xdr:col>
      <xdr:colOff>771525</xdr:colOff>
      <xdr:row>54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866900" y="39500175"/>
          <a:ext cx="209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800100</xdr:colOff>
      <xdr:row>55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800225" y="40271700"/>
          <a:ext cx="304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51</xdr:row>
      <xdr:rowOff>752475</xdr:rowOff>
    </xdr:from>
    <xdr:to>
      <xdr:col>1</xdr:col>
      <xdr:colOff>847725</xdr:colOff>
      <xdr:row>53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819275" y="38738175"/>
          <a:ext cx="333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55</xdr:row>
      <xdr:rowOff>0</xdr:rowOff>
    </xdr:from>
    <xdr:to>
      <xdr:col>1</xdr:col>
      <xdr:colOff>1076325</xdr:colOff>
      <xdr:row>56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552575" y="410337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56</xdr:row>
      <xdr:rowOff>0</xdr:rowOff>
    </xdr:from>
    <xdr:to>
      <xdr:col>1</xdr:col>
      <xdr:colOff>1076325</xdr:colOff>
      <xdr:row>57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24000" y="4179570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57</xdr:row>
      <xdr:rowOff>0</xdr:rowOff>
    </xdr:from>
    <xdr:to>
      <xdr:col>1</xdr:col>
      <xdr:colOff>1238250</xdr:colOff>
      <xdr:row>58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438275" y="42557700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58</xdr:row>
      <xdr:rowOff>9525</xdr:rowOff>
    </xdr:from>
    <xdr:to>
      <xdr:col>1</xdr:col>
      <xdr:colOff>1123950</xdr:colOff>
      <xdr:row>58</xdr:row>
      <xdr:rowOff>752475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533525" y="4332922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59</xdr:row>
      <xdr:rowOff>9525</xdr:rowOff>
    </xdr:from>
    <xdr:to>
      <xdr:col>1</xdr:col>
      <xdr:colOff>1123950</xdr:colOff>
      <xdr:row>59</xdr:row>
      <xdr:rowOff>752475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533525" y="4409122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1</xdr:col>
      <xdr:colOff>1276350</xdr:colOff>
      <xdr:row>61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5"/>
        <a:srcRect l="3240" t="23168" r="23649" b="25689"/>
        <a:stretch>
          <a:fillRect/>
        </a:stretch>
      </xdr:blipFill>
      <xdr:spPr>
        <a:xfrm>
          <a:off x="1362075" y="4484370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1219200</xdr:colOff>
      <xdr:row>62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485900" y="456057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61</xdr:row>
      <xdr:rowOff>752475</xdr:rowOff>
    </xdr:from>
    <xdr:to>
      <xdr:col>1</xdr:col>
      <xdr:colOff>1238250</xdr:colOff>
      <xdr:row>63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419225" y="4635817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63</xdr:row>
      <xdr:rowOff>0</xdr:rowOff>
    </xdr:from>
    <xdr:to>
      <xdr:col>1</xdr:col>
      <xdr:colOff>1276350</xdr:colOff>
      <xdr:row>64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419225" y="471297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64</xdr:row>
      <xdr:rowOff>9525</xdr:rowOff>
    </xdr:from>
    <xdr:to>
      <xdr:col>1</xdr:col>
      <xdr:colOff>1219200</xdr:colOff>
      <xdr:row>64</xdr:row>
      <xdr:rowOff>762000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438275" y="47901225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65</xdr:row>
      <xdr:rowOff>0</xdr:rowOff>
    </xdr:from>
    <xdr:to>
      <xdr:col>1</xdr:col>
      <xdr:colOff>1190625</xdr:colOff>
      <xdr:row>66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400175" y="48653700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65</xdr:row>
      <xdr:rowOff>752475</xdr:rowOff>
    </xdr:from>
    <xdr:to>
      <xdr:col>1</xdr:col>
      <xdr:colOff>1219200</xdr:colOff>
      <xdr:row>67</xdr:row>
      <xdr:rowOff>19050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419225" y="49406175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67</xdr:row>
      <xdr:rowOff>28575</xdr:rowOff>
    </xdr:from>
    <xdr:to>
      <xdr:col>1</xdr:col>
      <xdr:colOff>771525</xdr:colOff>
      <xdr:row>67</xdr:row>
      <xdr:rowOff>752475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809750" y="50206275"/>
          <a:ext cx="266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68</xdr:row>
      <xdr:rowOff>0</xdr:rowOff>
    </xdr:from>
    <xdr:to>
      <xdr:col>1</xdr:col>
      <xdr:colOff>1219200</xdr:colOff>
      <xdr:row>69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438275" y="50939700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69</xdr:row>
      <xdr:rowOff>0</xdr:rowOff>
    </xdr:from>
    <xdr:to>
      <xdr:col>1</xdr:col>
      <xdr:colOff>1219200</xdr:colOff>
      <xdr:row>69</xdr:row>
      <xdr:rowOff>742950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438275" y="5170170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23</xdr:row>
      <xdr:rowOff>28575</xdr:rowOff>
    </xdr:from>
    <xdr:to>
      <xdr:col>1</xdr:col>
      <xdr:colOff>1200150</xdr:colOff>
      <xdr:row>23</xdr:row>
      <xdr:rowOff>752475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19225" y="16678275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70</xdr:row>
      <xdr:rowOff>9525</xdr:rowOff>
    </xdr:from>
    <xdr:to>
      <xdr:col>1</xdr:col>
      <xdr:colOff>904875</xdr:colOff>
      <xdr:row>70</xdr:row>
      <xdr:rowOff>762000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638300" y="52473225"/>
          <a:ext cx="57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71</xdr:row>
      <xdr:rowOff>9525</xdr:rowOff>
    </xdr:from>
    <xdr:to>
      <xdr:col>1</xdr:col>
      <xdr:colOff>1114425</xdr:colOff>
      <xdr:row>71</xdr:row>
      <xdr:rowOff>752475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00175" y="5323522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emama.com.tw/" TargetMode="External" /><Relationship Id="rId2" Type="http://schemas.openxmlformats.org/officeDocument/2006/relationships/hyperlink" Target="mailto:leemama039@yahoo.com.t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70" zoomScaleNormal="40" zoomScaleSheetLayoutView="70" workbookViewId="0" topLeftCell="A1">
      <selection activeCell="E6" sqref="E6"/>
    </sheetView>
  </sheetViews>
  <sheetFormatPr defaultColWidth="9.00390625" defaultRowHeight="16.5"/>
  <cols>
    <col min="1" max="1" width="17.125" style="1" customWidth="1"/>
    <col min="2" max="2" width="17.875" style="0" customWidth="1"/>
    <col min="3" max="3" width="24.625" style="1" customWidth="1"/>
    <col min="4" max="4" width="9.625" style="0" customWidth="1"/>
    <col min="5" max="5" width="10.875" style="0" customWidth="1"/>
    <col min="6" max="6" width="15.875" style="0" customWidth="1"/>
    <col min="7" max="7" width="17.00390625" style="0" customWidth="1"/>
    <col min="8" max="8" width="17.75390625" style="0" customWidth="1"/>
    <col min="9" max="9" width="24.75390625" style="1" customWidth="1"/>
    <col min="10" max="10" width="9.75390625" style="0" customWidth="1"/>
    <col min="11" max="11" width="10.875" style="0" customWidth="1"/>
    <col min="12" max="12" width="17.375" style="0" customWidth="1"/>
  </cols>
  <sheetData>
    <row r="1" spans="1:12" ht="33" thickBot="1">
      <c r="A1" s="92" t="s">
        <v>111</v>
      </c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</row>
    <row r="2" spans="1:12" s="3" customFormat="1" ht="33">
      <c r="A2" s="10"/>
      <c r="B2" s="11"/>
      <c r="C2" s="25" t="s">
        <v>115</v>
      </c>
      <c r="D2" s="77" t="s">
        <v>112</v>
      </c>
      <c r="E2" s="79"/>
      <c r="F2" s="80"/>
      <c r="G2" s="81"/>
      <c r="H2" s="80"/>
      <c r="I2" s="25" t="s">
        <v>164</v>
      </c>
      <c r="J2" s="26" t="s">
        <v>113</v>
      </c>
      <c r="K2" s="26"/>
      <c r="L2" s="26"/>
    </row>
    <row r="3" spans="1:12" s="3" customFormat="1" ht="33" thickBot="1">
      <c r="A3" s="8"/>
      <c r="B3" s="9"/>
      <c r="C3" s="27" t="s">
        <v>126</v>
      </c>
      <c r="D3" s="78" t="s">
        <v>127</v>
      </c>
      <c r="E3" s="82"/>
      <c r="F3" s="83"/>
      <c r="G3" s="84"/>
      <c r="H3" s="83"/>
      <c r="I3" s="27" t="s">
        <v>165</v>
      </c>
      <c r="J3" s="28" t="s">
        <v>114</v>
      </c>
      <c r="K3" s="28"/>
      <c r="L3" s="28"/>
    </row>
    <row r="4" spans="1:12" s="3" customFormat="1" ht="22.5" thickBot="1">
      <c r="A4" s="15" t="s">
        <v>108</v>
      </c>
      <c r="B4" s="15" t="s">
        <v>109</v>
      </c>
      <c r="C4" s="15" t="s">
        <v>110</v>
      </c>
      <c r="D4" s="16" t="s">
        <v>116</v>
      </c>
      <c r="E4" s="16" t="s">
        <v>117</v>
      </c>
      <c r="F4" s="16" t="s">
        <v>118</v>
      </c>
      <c r="G4" s="15" t="s">
        <v>157</v>
      </c>
      <c r="H4" s="15" t="s">
        <v>158</v>
      </c>
      <c r="I4" s="15" t="s">
        <v>159</v>
      </c>
      <c r="J4" s="16" t="s">
        <v>160</v>
      </c>
      <c r="K4" s="16" t="s">
        <v>161</v>
      </c>
      <c r="L4" s="16" t="s">
        <v>162</v>
      </c>
    </row>
    <row r="5" spans="1:12" s="3" customFormat="1" ht="60" customHeight="1" thickBot="1">
      <c r="A5" s="18" t="s">
        <v>124</v>
      </c>
      <c r="B5" s="12"/>
      <c r="C5" s="12"/>
      <c r="D5" s="13"/>
      <c r="E5" s="13"/>
      <c r="F5" s="14"/>
      <c r="G5" s="18" t="s">
        <v>128</v>
      </c>
      <c r="H5" s="19"/>
      <c r="I5" s="22"/>
      <c r="J5" s="19"/>
      <c r="K5" s="19"/>
      <c r="L5" s="23"/>
    </row>
    <row r="6" spans="1:12" s="3" customFormat="1" ht="60" customHeight="1" thickBot="1">
      <c r="A6" s="36" t="s">
        <v>54</v>
      </c>
      <c r="B6" s="17"/>
      <c r="C6" s="30" t="s">
        <v>2</v>
      </c>
      <c r="D6" s="31">
        <v>280</v>
      </c>
      <c r="E6" s="45">
        <v>0</v>
      </c>
      <c r="F6" s="39">
        <f aca="true" t="shared" si="0" ref="F6:F16">D6*E6</f>
        <v>0</v>
      </c>
      <c r="G6" s="36" t="s">
        <v>77</v>
      </c>
      <c r="H6" s="17"/>
      <c r="I6" s="30" t="s">
        <v>24</v>
      </c>
      <c r="J6" s="31">
        <v>40</v>
      </c>
      <c r="K6" s="45">
        <v>0</v>
      </c>
      <c r="L6" s="39">
        <f aca="true" t="shared" si="1" ref="L6:L12">J6*K6</f>
        <v>0</v>
      </c>
    </row>
    <row r="7" spans="1:12" s="3" customFormat="1" ht="60" customHeight="1" thickBot="1">
      <c r="A7" s="36" t="s">
        <v>55</v>
      </c>
      <c r="B7" s="17"/>
      <c r="C7" s="30" t="s">
        <v>3</v>
      </c>
      <c r="D7" s="31">
        <v>150</v>
      </c>
      <c r="E7" s="45">
        <v>0</v>
      </c>
      <c r="F7" s="39">
        <f t="shared" si="0"/>
        <v>0</v>
      </c>
      <c r="G7" s="36" t="s">
        <v>78</v>
      </c>
      <c r="H7" s="17"/>
      <c r="I7" s="30" t="s">
        <v>25</v>
      </c>
      <c r="J7" s="31">
        <v>90</v>
      </c>
      <c r="K7" s="45">
        <v>0</v>
      </c>
      <c r="L7" s="39">
        <f t="shared" si="1"/>
        <v>0</v>
      </c>
    </row>
    <row r="8" spans="1:12" s="3" customFormat="1" ht="60" customHeight="1" thickBot="1">
      <c r="A8" s="36" t="s">
        <v>56</v>
      </c>
      <c r="B8" s="17"/>
      <c r="C8" s="30" t="s">
        <v>4</v>
      </c>
      <c r="D8" s="31">
        <v>160</v>
      </c>
      <c r="E8" s="45">
        <v>0</v>
      </c>
      <c r="F8" s="39">
        <f t="shared" si="0"/>
        <v>0</v>
      </c>
      <c r="G8" s="36" t="s">
        <v>79</v>
      </c>
      <c r="H8" s="17"/>
      <c r="I8" s="30" t="s">
        <v>26</v>
      </c>
      <c r="J8" s="31">
        <v>200</v>
      </c>
      <c r="K8" s="45">
        <v>0</v>
      </c>
      <c r="L8" s="39">
        <f t="shared" si="1"/>
        <v>0</v>
      </c>
    </row>
    <row r="9" spans="1:12" s="3" customFormat="1" ht="60" customHeight="1" thickBot="1">
      <c r="A9" s="36" t="s">
        <v>57</v>
      </c>
      <c r="B9" s="17"/>
      <c r="C9" s="30" t="s">
        <v>5</v>
      </c>
      <c r="D9" s="31">
        <v>120</v>
      </c>
      <c r="E9" s="45">
        <v>0</v>
      </c>
      <c r="F9" s="39">
        <f t="shared" si="0"/>
        <v>0</v>
      </c>
      <c r="G9" s="36" t="s">
        <v>80</v>
      </c>
      <c r="H9" s="17"/>
      <c r="I9" s="30" t="s">
        <v>27</v>
      </c>
      <c r="J9" s="31">
        <v>100</v>
      </c>
      <c r="K9" s="45">
        <v>0</v>
      </c>
      <c r="L9" s="39">
        <f t="shared" si="1"/>
        <v>0</v>
      </c>
    </row>
    <row r="10" spans="1:12" s="3" customFormat="1" ht="60" customHeight="1" thickBot="1">
      <c r="A10" s="36" t="s">
        <v>58</v>
      </c>
      <c r="B10" s="17"/>
      <c r="C10" s="30" t="s">
        <v>6</v>
      </c>
      <c r="D10" s="31">
        <v>1600</v>
      </c>
      <c r="E10" s="45">
        <v>0</v>
      </c>
      <c r="F10" s="39">
        <f t="shared" si="0"/>
        <v>0</v>
      </c>
      <c r="G10" s="36" t="s">
        <v>81</v>
      </c>
      <c r="H10" s="17"/>
      <c r="I10" s="30" t="s">
        <v>28</v>
      </c>
      <c r="J10" s="31">
        <v>200</v>
      </c>
      <c r="K10" s="45">
        <v>0</v>
      </c>
      <c r="L10" s="39">
        <f t="shared" si="1"/>
        <v>0</v>
      </c>
    </row>
    <row r="11" spans="1:12" s="3" customFormat="1" ht="60" customHeight="1" thickBot="1">
      <c r="A11" s="36" t="s">
        <v>59</v>
      </c>
      <c r="B11" s="17"/>
      <c r="C11" s="30" t="s">
        <v>7</v>
      </c>
      <c r="D11" s="31">
        <v>1600</v>
      </c>
      <c r="E11" s="45">
        <v>0</v>
      </c>
      <c r="F11" s="39">
        <f t="shared" si="0"/>
        <v>0</v>
      </c>
      <c r="G11" s="36" t="s">
        <v>82</v>
      </c>
      <c r="H11" s="17"/>
      <c r="I11" s="30" t="s">
        <v>29</v>
      </c>
      <c r="J11" s="31">
        <v>150</v>
      </c>
      <c r="K11" s="45">
        <v>0</v>
      </c>
      <c r="L11" s="39">
        <f t="shared" si="1"/>
        <v>0</v>
      </c>
    </row>
    <row r="12" spans="1:12" s="3" customFormat="1" ht="60" customHeight="1" thickBot="1">
      <c r="A12" s="36" t="s">
        <v>119</v>
      </c>
      <c r="B12" s="17"/>
      <c r="C12" s="34" t="s">
        <v>155</v>
      </c>
      <c r="D12" s="31">
        <v>200</v>
      </c>
      <c r="E12" s="45">
        <v>0</v>
      </c>
      <c r="F12" s="39">
        <f t="shared" si="0"/>
        <v>0</v>
      </c>
      <c r="G12" s="36" t="s">
        <v>83</v>
      </c>
      <c r="H12" s="17"/>
      <c r="I12" s="30" t="s">
        <v>129</v>
      </c>
      <c r="J12" s="31">
        <v>180</v>
      </c>
      <c r="K12" s="45">
        <v>0</v>
      </c>
      <c r="L12" s="39">
        <f t="shared" si="1"/>
        <v>0</v>
      </c>
    </row>
    <row r="13" spans="1:12" s="3" customFormat="1" ht="60" customHeight="1" thickBot="1">
      <c r="A13" s="36" t="s">
        <v>120</v>
      </c>
      <c r="B13" s="17"/>
      <c r="C13" s="34" t="s">
        <v>154</v>
      </c>
      <c r="D13" s="31">
        <v>200</v>
      </c>
      <c r="E13" s="45">
        <v>0</v>
      </c>
      <c r="F13" s="39">
        <f t="shared" si="0"/>
        <v>0</v>
      </c>
      <c r="G13" s="38" t="s">
        <v>0</v>
      </c>
      <c r="H13" s="19"/>
      <c r="I13" s="32"/>
      <c r="J13" s="33"/>
      <c r="K13" s="46"/>
      <c r="L13" s="40"/>
    </row>
    <row r="14" spans="1:12" s="3" customFormat="1" ht="60" customHeight="1" thickBot="1">
      <c r="A14" s="36" t="s">
        <v>121</v>
      </c>
      <c r="B14" s="17"/>
      <c r="C14" s="34" t="s">
        <v>153</v>
      </c>
      <c r="D14" s="31">
        <v>180</v>
      </c>
      <c r="E14" s="45">
        <v>0</v>
      </c>
      <c r="F14" s="39">
        <f t="shared" si="0"/>
        <v>0</v>
      </c>
      <c r="G14" s="36" t="s">
        <v>84</v>
      </c>
      <c r="H14" s="17"/>
      <c r="I14" s="30" t="s">
        <v>30</v>
      </c>
      <c r="J14" s="31">
        <v>280</v>
      </c>
      <c r="K14" s="45">
        <v>0</v>
      </c>
      <c r="L14" s="39">
        <f aca="true" t="shared" si="2" ref="L14:L30">J14*K14</f>
        <v>0</v>
      </c>
    </row>
    <row r="15" spans="1:12" s="3" customFormat="1" ht="60" customHeight="1" thickBot="1">
      <c r="A15" s="36" t="s">
        <v>122</v>
      </c>
      <c r="B15" s="17"/>
      <c r="C15" s="34" t="s">
        <v>152</v>
      </c>
      <c r="D15" s="31">
        <v>180</v>
      </c>
      <c r="E15" s="45">
        <v>0</v>
      </c>
      <c r="F15" s="39">
        <f t="shared" si="0"/>
        <v>0</v>
      </c>
      <c r="G15" s="36" t="s">
        <v>85</v>
      </c>
      <c r="H15" s="17"/>
      <c r="I15" s="30" t="s">
        <v>31</v>
      </c>
      <c r="J15" s="31">
        <v>180</v>
      </c>
      <c r="K15" s="45">
        <v>0</v>
      </c>
      <c r="L15" s="39">
        <f t="shared" si="2"/>
        <v>0</v>
      </c>
    </row>
    <row r="16" spans="1:12" s="3" customFormat="1" ht="60" customHeight="1" thickBot="1">
      <c r="A16" s="36" t="s">
        <v>123</v>
      </c>
      <c r="B16" s="17"/>
      <c r="C16" s="34" t="s">
        <v>156</v>
      </c>
      <c r="D16" s="31">
        <v>180</v>
      </c>
      <c r="E16" s="45">
        <v>0</v>
      </c>
      <c r="F16" s="39">
        <f t="shared" si="0"/>
        <v>0</v>
      </c>
      <c r="G16" s="36" t="s">
        <v>86</v>
      </c>
      <c r="H16" s="17"/>
      <c r="I16" s="30" t="s">
        <v>32</v>
      </c>
      <c r="J16" s="31">
        <v>190</v>
      </c>
      <c r="K16" s="45">
        <v>0</v>
      </c>
      <c r="L16" s="39">
        <f t="shared" si="2"/>
        <v>0</v>
      </c>
    </row>
    <row r="17" spans="1:12" s="3" customFormat="1" ht="60" customHeight="1" thickBot="1">
      <c r="A17" s="37" t="s">
        <v>125</v>
      </c>
      <c r="B17" s="19"/>
      <c r="C17" s="32"/>
      <c r="D17" s="33"/>
      <c r="E17" s="43"/>
      <c r="F17" s="40"/>
      <c r="G17" s="36" t="s">
        <v>87</v>
      </c>
      <c r="H17" s="17"/>
      <c r="I17" s="30" t="s">
        <v>33</v>
      </c>
      <c r="J17" s="31">
        <v>190</v>
      </c>
      <c r="K17" s="45">
        <v>0</v>
      </c>
      <c r="L17" s="39">
        <f t="shared" si="2"/>
        <v>0</v>
      </c>
    </row>
    <row r="18" spans="1:12" s="3" customFormat="1" ht="60" customHeight="1" thickBot="1">
      <c r="A18" s="36" t="s">
        <v>60</v>
      </c>
      <c r="B18" s="17"/>
      <c r="C18" s="30" t="s">
        <v>8</v>
      </c>
      <c r="D18" s="31">
        <v>60</v>
      </c>
      <c r="E18" s="45">
        <v>0</v>
      </c>
      <c r="F18" s="39">
        <f aca="true" t="shared" si="3" ref="F18:F35">D18*E18</f>
        <v>0</v>
      </c>
      <c r="G18" s="36" t="s">
        <v>88</v>
      </c>
      <c r="H18" s="17"/>
      <c r="I18" s="30" t="s">
        <v>34</v>
      </c>
      <c r="J18" s="31">
        <v>500</v>
      </c>
      <c r="K18" s="45">
        <v>0</v>
      </c>
      <c r="L18" s="39">
        <f t="shared" si="2"/>
        <v>0</v>
      </c>
    </row>
    <row r="19" spans="1:12" s="3" customFormat="1" ht="60" customHeight="1" thickBot="1">
      <c r="A19" s="36" t="s">
        <v>61</v>
      </c>
      <c r="B19" s="17"/>
      <c r="C19" s="30" t="s">
        <v>9</v>
      </c>
      <c r="D19" s="31">
        <v>30</v>
      </c>
      <c r="E19" s="45">
        <v>0</v>
      </c>
      <c r="F19" s="39">
        <f t="shared" si="3"/>
        <v>0</v>
      </c>
      <c r="G19" s="36" t="s">
        <v>89</v>
      </c>
      <c r="H19" s="17"/>
      <c r="I19" s="30" t="s">
        <v>35</v>
      </c>
      <c r="J19" s="31">
        <v>80</v>
      </c>
      <c r="K19" s="45">
        <v>0</v>
      </c>
      <c r="L19" s="39">
        <f t="shared" si="2"/>
        <v>0</v>
      </c>
    </row>
    <row r="20" spans="1:12" s="3" customFormat="1" ht="60" customHeight="1" thickBot="1">
      <c r="A20" s="36" t="s">
        <v>62</v>
      </c>
      <c r="B20" s="17"/>
      <c r="C20" s="30" t="s">
        <v>10</v>
      </c>
      <c r="D20" s="31">
        <v>380</v>
      </c>
      <c r="E20" s="45">
        <v>0</v>
      </c>
      <c r="F20" s="39">
        <f t="shared" si="3"/>
        <v>0</v>
      </c>
      <c r="G20" s="36" t="s">
        <v>90</v>
      </c>
      <c r="H20" s="17"/>
      <c r="I20" s="30" t="s">
        <v>36</v>
      </c>
      <c r="J20" s="31">
        <v>200</v>
      </c>
      <c r="K20" s="45">
        <v>0</v>
      </c>
      <c r="L20" s="39">
        <f t="shared" si="2"/>
        <v>0</v>
      </c>
    </row>
    <row r="21" spans="1:12" s="3" customFormat="1" ht="60" customHeight="1" thickBot="1">
      <c r="A21" s="36" t="s">
        <v>63</v>
      </c>
      <c r="B21" s="17"/>
      <c r="C21" s="30" t="s">
        <v>11</v>
      </c>
      <c r="D21" s="31">
        <v>380</v>
      </c>
      <c r="E21" s="45">
        <v>0</v>
      </c>
      <c r="F21" s="39">
        <f t="shared" si="3"/>
        <v>0</v>
      </c>
      <c r="G21" s="36" t="s">
        <v>91</v>
      </c>
      <c r="H21" s="17"/>
      <c r="I21" s="30" t="s">
        <v>37</v>
      </c>
      <c r="J21" s="31">
        <v>380</v>
      </c>
      <c r="K21" s="45">
        <v>0</v>
      </c>
      <c r="L21" s="39">
        <f t="shared" si="2"/>
        <v>0</v>
      </c>
    </row>
    <row r="22" spans="1:12" s="3" customFormat="1" ht="60" customHeight="1" thickBot="1">
      <c r="A22" s="36" t="s">
        <v>64</v>
      </c>
      <c r="B22" s="17"/>
      <c r="C22" s="30" t="s">
        <v>12</v>
      </c>
      <c r="D22" s="31">
        <v>480</v>
      </c>
      <c r="E22" s="45">
        <v>0</v>
      </c>
      <c r="F22" s="39">
        <f t="shared" si="3"/>
        <v>0</v>
      </c>
      <c r="G22" s="36" t="s">
        <v>92</v>
      </c>
      <c r="H22" s="17"/>
      <c r="I22" s="30" t="s">
        <v>38</v>
      </c>
      <c r="J22" s="31">
        <v>1200</v>
      </c>
      <c r="K22" s="45">
        <v>0</v>
      </c>
      <c r="L22" s="39">
        <f t="shared" si="2"/>
        <v>0</v>
      </c>
    </row>
    <row r="23" spans="1:12" s="3" customFormat="1" ht="60" customHeight="1" thickBot="1">
      <c r="A23" s="36" t="s">
        <v>65</v>
      </c>
      <c r="B23" s="17"/>
      <c r="C23" s="30" t="s">
        <v>13</v>
      </c>
      <c r="D23" s="31">
        <v>800</v>
      </c>
      <c r="E23" s="45">
        <v>0</v>
      </c>
      <c r="F23" s="39">
        <f t="shared" si="3"/>
        <v>0</v>
      </c>
      <c r="G23" s="36" t="s">
        <v>93</v>
      </c>
      <c r="H23" s="17"/>
      <c r="I23" s="30" t="s">
        <v>39</v>
      </c>
      <c r="J23" s="31">
        <v>240</v>
      </c>
      <c r="K23" s="45">
        <v>0</v>
      </c>
      <c r="L23" s="39">
        <f t="shared" si="2"/>
        <v>0</v>
      </c>
    </row>
    <row r="24" spans="1:12" s="3" customFormat="1" ht="60" customHeight="1" thickBot="1">
      <c r="A24" s="36" t="s">
        <v>66</v>
      </c>
      <c r="B24" s="17"/>
      <c r="C24" s="30" t="s">
        <v>14</v>
      </c>
      <c r="D24" s="31">
        <v>800</v>
      </c>
      <c r="E24" s="45">
        <v>0</v>
      </c>
      <c r="F24" s="39">
        <f t="shared" si="3"/>
        <v>0</v>
      </c>
      <c r="G24" s="36" t="s">
        <v>94</v>
      </c>
      <c r="H24" s="17"/>
      <c r="I24" s="30" t="s">
        <v>40</v>
      </c>
      <c r="J24" s="31">
        <v>240</v>
      </c>
      <c r="K24" s="45">
        <v>0</v>
      </c>
      <c r="L24" s="39">
        <f t="shared" si="2"/>
        <v>0</v>
      </c>
    </row>
    <row r="25" spans="1:12" s="3" customFormat="1" ht="60" customHeight="1" thickBot="1">
      <c r="A25" s="36" t="s">
        <v>67</v>
      </c>
      <c r="B25" s="17"/>
      <c r="C25" s="30" t="s">
        <v>15</v>
      </c>
      <c r="D25" s="31">
        <v>380</v>
      </c>
      <c r="E25" s="45">
        <v>0</v>
      </c>
      <c r="F25" s="39">
        <f t="shared" si="3"/>
        <v>0</v>
      </c>
      <c r="G25" s="36" t="s">
        <v>95</v>
      </c>
      <c r="H25" s="17"/>
      <c r="I25" s="30" t="s">
        <v>41</v>
      </c>
      <c r="J25" s="31">
        <v>100</v>
      </c>
      <c r="K25" s="45">
        <v>0</v>
      </c>
      <c r="L25" s="39">
        <f t="shared" si="2"/>
        <v>0</v>
      </c>
    </row>
    <row r="26" spans="1:12" s="3" customFormat="1" ht="60" customHeight="1" thickBot="1">
      <c r="A26" s="36" t="s">
        <v>68</v>
      </c>
      <c r="B26" s="17"/>
      <c r="C26" s="30" t="s">
        <v>144</v>
      </c>
      <c r="D26" s="31">
        <v>600</v>
      </c>
      <c r="E26" s="45">
        <v>0</v>
      </c>
      <c r="F26" s="39">
        <f t="shared" si="3"/>
        <v>0</v>
      </c>
      <c r="G26" s="36" t="s">
        <v>96</v>
      </c>
      <c r="H26" s="17"/>
      <c r="I26" s="30" t="s">
        <v>42</v>
      </c>
      <c r="J26" s="31">
        <v>300</v>
      </c>
      <c r="K26" s="45">
        <v>0</v>
      </c>
      <c r="L26" s="39">
        <f t="shared" si="2"/>
        <v>0</v>
      </c>
    </row>
    <row r="27" spans="1:12" s="3" customFormat="1" ht="60" customHeight="1" thickBot="1">
      <c r="A27" s="36" t="s">
        <v>145</v>
      </c>
      <c r="B27" s="17"/>
      <c r="C27" s="30" t="s">
        <v>146</v>
      </c>
      <c r="D27" s="31">
        <v>60</v>
      </c>
      <c r="E27" s="45">
        <v>0</v>
      </c>
      <c r="F27" s="39">
        <f t="shared" si="3"/>
        <v>0</v>
      </c>
      <c r="G27" s="36" t="s">
        <v>97</v>
      </c>
      <c r="H27" s="17"/>
      <c r="I27" s="30" t="s">
        <v>43</v>
      </c>
      <c r="J27" s="31">
        <v>150</v>
      </c>
      <c r="K27" s="45">
        <v>0</v>
      </c>
      <c r="L27" s="39">
        <f t="shared" si="2"/>
        <v>0</v>
      </c>
    </row>
    <row r="28" spans="1:12" s="3" customFormat="1" ht="60" customHeight="1" thickBot="1">
      <c r="A28" s="36" t="s">
        <v>69</v>
      </c>
      <c r="B28" s="17"/>
      <c r="C28" s="30" t="s">
        <v>16</v>
      </c>
      <c r="D28" s="31">
        <v>800</v>
      </c>
      <c r="E28" s="45">
        <v>0</v>
      </c>
      <c r="F28" s="39">
        <f t="shared" si="3"/>
        <v>0</v>
      </c>
      <c r="G28" s="36" t="s">
        <v>98</v>
      </c>
      <c r="H28" s="17"/>
      <c r="I28" s="30" t="s">
        <v>44</v>
      </c>
      <c r="J28" s="31">
        <v>680</v>
      </c>
      <c r="K28" s="45">
        <v>0</v>
      </c>
      <c r="L28" s="39">
        <f t="shared" si="2"/>
        <v>0</v>
      </c>
    </row>
    <row r="29" spans="1:12" s="3" customFormat="1" ht="60" customHeight="1" thickBot="1">
      <c r="A29" s="36" t="s">
        <v>70</v>
      </c>
      <c r="B29" s="17"/>
      <c r="C29" s="30" t="s">
        <v>17</v>
      </c>
      <c r="D29" s="31">
        <v>100</v>
      </c>
      <c r="E29" s="45">
        <v>0</v>
      </c>
      <c r="F29" s="39">
        <f t="shared" si="3"/>
        <v>0</v>
      </c>
      <c r="G29" s="36" t="s">
        <v>99</v>
      </c>
      <c r="H29" s="17"/>
      <c r="I29" s="30" t="s">
        <v>45</v>
      </c>
      <c r="J29" s="31">
        <v>200</v>
      </c>
      <c r="K29" s="45">
        <v>0</v>
      </c>
      <c r="L29" s="39">
        <f t="shared" si="2"/>
        <v>0</v>
      </c>
    </row>
    <row r="30" spans="1:12" s="3" customFormat="1" ht="60" customHeight="1" thickBot="1">
      <c r="A30" s="36" t="s">
        <v>71</v>
      </c>
      <c r="B30" s="17"/>
      <c r="C30" s="30" t="s">
        <v>18</v>
      </c>
      <c r="D30" s="31">
        <v>720</v>
      </c>
      <c r="E30" s="45">
        <v>0</v>
      </c>
      <c r="F30" s="39">
        <f t="shared" si="3"/>
        <v>0</v>
      </c>
      <c r="G30" s="36" t="s">
        <v>100</v>
      </c>
      <c r="H30" s="17"/>
      <c r="I30" s="30" t="s">
        <v>46</v>
      </c>
      <c r="J30" s="31">
        <v>180</v>
      </c>
      <c r="K30" s="45">
        <v>0</v>
      </c>
      <c r="L30" s="39">
        <f t="shared" si="2"/>
        <v>0</v>
      </c>
    </row>
    <row r="31" spans="1:12" s="3" customFormat="1" ht="60" customHeight="1" thickBot="1">
      <c r="A31" s="36" t="s">
        <v>72</v>
      </c>
      <c r="B31" s="17"/>
      <c r="C31" s="30" t="s">
        <v>19</v>
      </c>
      <c r="D31" s="31">
        <v>280</v>
      </c>
      <c r="E31" s="45">
        <v>0</v>
      </c>
      <c r="F31" s="39">
        <f t="shared" si="3"/>
        <v>0</v>
      </c>
      <c r="G31" s="38" t="s">
        <v>1</v>
      </c>
      <c r="H31" s="19"/>
      <c r="I31" s="32"/>
      <c r="J31" s="33"/>
      <c r="K31" s="44"/>
      <c r="L31" s="40"/>
    </row>
    <row r="32" spans="1:12" s="3" customFormat="1" ht="60" customHeight="1" thickBot="1">
      <c r="A32" s="36" t="s">
        <v>73</v>
      </c>
      <c r="B32" s="17"/>
      <c r="C32" s="30" t="s">
        <v>20</v>
      </c>
      <c r="D32" s="31">
        <v>280</v>
      </c>
      <c r="E32" s="45">
        <v>0</v>
      </c>
      <c r="F32" s="41">
        <f t="shared" si="3"/>
        <v>0</v>
      </c>
      <c r="G32" s="36" t="s">
        <v>101</v>
      </c>
      <c r="H32" s="17"/>
      <c r="I32" s="30" t="s">
        <v>47</v>
      </c>
      <c r="J32" s="31">
        <v>30</v>
      </c>
      <c r="K32" s="45">
        <v>0</v>
      </c>
      <c r="L32" s="39">
        <f aca="true" t="shared" si="4" ref="L32:L42">J32*K32</f>
        <v>0</v>
      </c>
    </row>
    <row r="33" spans="1:12" s="3" customFormat="1" ht="60" customHeight="1" thickBot="1">
      <c r="A33" s="36" t="s">
        <v>74</v>
      </c>
      <c r="B33" s="17"/>
      <c r="C33" s="30" t="s">
        <v>21</v>
      </c>
      <c r="D33" s="31">
        <v>800</v>
      </c>
      <c r="E33" s="45">
        <v>0</v>
      </c>
      <c r="F33" s="41">
        <f t="shared" si="3"/>
        <v>0</v>
      </c>
      <c r="G33" s="36" t="s">
        <v>102</v>
      </c>
      <c r="H33" s="17"/>
      <c r="I33" s="30" t="s">
        <v>48</v>
      </c>
      <c r="J33" s="31">
        <v>380</v>
      </c>
      <c r="K33" s="45">
        <v>0</v>
      </c>
      <c r="L33" s="39">
        <f t="shared" si="4"/>
        <v>0</v>
      </c>
    </row>
    <row r="34" spans="1:12" s="3" customFormat="1" ht="60" customHeight="1" thickBot="1">
      <c r="A34" s="36" t="s">
        <v>75</v>
      </c>
      <c r="B34" s="17"/>
      <c r="C34" s="30" t="s">
        <v>22</v>
      </c>
      <c r="D34" s="31">
        <v>200</v>
      </c>
      <c r="E34" s="45">
        <v>0</v>
      </c>
      <c r="F34" s="41">
        <f t="shared" si="3"/>
        <v>0</v>
      </c>
      <c r="G34" s="36" t="s">
        <v>103</v>
      </c>
      <c r="H34" s="17"/>
      <c r="I34" s="30" t="s">
        <v>49</v>
      </c>
      <c r="J34" s="31">
        <v>300</v>
      </c>
      <c r="K34" s="45">
        <v>0</v>
      </c>
      <c r="L34" s="39">
        <f t="shared" si="4"/>
        <v>0</v>
      </c>
    </row>
    <row r="35" spans="1:12" s="3" customFormat="1" ht="60" customHeight="1" thickBot="1">
      <c r="A35" s="36" t="s">
        <v>76</v>
      </c>
      <c r="B35" s="17"/>
      <c r="C35" s="30" t="s">
        <v>23</v>
      </c>
      <c r="D35" s="31">
        <v>240</v>
      </c>
      <c r="E35" s="45">
        <v>0</v>
      </c>
      <c r="F35" s="41">
        <f t="shared" si="3"/>
        <v>0</v>
      </c>
      <c r="G35" s="36" t="s">
        <v>104</v>
      </c>
      <c r="H35" s="17"/>
      <c r="I35" s="30" t="s">
        <v>50</v>
      </c>
      <c r="J35" s="31">
        <v>300</v>
      </c>
      <c r="K35" s="45">
        <v>0</v>
      </c>
      <c r="L35" s="39">
        <f t="shared" si="4"/>
        <v>0</v>
      </c>
    </row>
    <row r="36" spans="1:12" s="3" customFormat="1" ht="60.75" customHeight="1" thickBot="1">
      <c r="A36" s="38" t="s">
        <v>149</v>
      </c>
      <c r="B36" s="20"/>
      <c r="C36" s="32"/>
      <c r="D36" s="35"/>
      <c r="E36" s="44"/>
      <c r="F36" s="42"/>
      <c r="G36" s="36" t="s">
        <v>131</v>
      </c>
      <c r="H36" s="17"/>
      <c r="I36" s="30" t="s">
        <v>130</v>
      </c>
      <c r="J36" s="31">
        <v>80</v>
      </c>
      <c r="K36" s="45">
        <v>0</v>
      </c>
      <c r="L36" s="39">
        <f t="shared" si="4"/>
        <v>0</v>
      </c>
    </row>
    <row r="37" spans="1:12" s="3" customFormat="1" ht="60" customHeight="1" thickBot="1">
      <c r="A37" s="36" t="s">
        <v>147</v>
      </c>
      <c r="B37" s="21"/>
      <c r="C37" s="30" t="s">
        <v>150</v>
      </c>
      <c r="D37" s="31">
        <v>590</v>
      </c>
      <c r="E37" s="45">
        <v>0</v>
      </c>
      <c r="F37" s="41">
        <f>D37*E37</f>
        <v>0</v>
      </c>
      <c r="G37" s="36" t="s">
        <v>132</v>
      </c>
      <c r="H37" s="17"/>
      <c r="I37" s="30" t="s">
        <v>138</v>
      </c>
      <c r="J37" s="31">
        <v>80</v>
      </c>
      <c r="K37" s="45">
        <v>0</v>
      </c>
      <c r="L37" s="39">
        <f t="shared" si="4"/>
        <v>0</v>
      </c>
    </row>
    <row r="38" spans="1:12" s="3" customFormat="1" ht="60" customHeight="1" thickBot="1">
      <c r="A38" s="36" t="s">
        <v>148</v>
      </c>
      <c r="B38" s="21"/>
      <c r="C38" s="30" t="s">
        <v>151</v>
      </c>
      <c r="D38" s="31">
        <v>990</v>
      </c>
      <c r="E38" s="45">
        <v>0</v>
      </c>
      <c r="F38" s="41">
        <f>D38*E38</f>
        <v>0</v>
      </c>
      <c r="G38" s="36" t="s">
        <v>133</v>
      </c>
      <c r="H38" s="17"/>
      <c r="I38" s="30" t="s">
        <v>139</v>
      </c>
      <c r="J38" s="31">
        <v>80</v>
      </c>
      <c r="K38" s="45">
        <v>0</v>
      </c>
      <c r="L38" s="39">
        <f t="shared" si="4"/>
        <v>0</v>
      </c>
    </row>
    <row r="39" spans="1:12" s="3" customFormat="1" ht="60" customHeight="1" thickBot="1">
      <c r="A39" s="5"/>
      <c r="B39" s="6"/>
      <c r="C39" s="6"/>
      <c r="D39" s="6"/>
      <c r="E39" s="6"/>
      <c r="F39" s="7"/>
      <c r="G39" s="36" t="s">
        <v>134</v>
      </c>
      <c r="H39" s="17"/>
      <c r="I39" s="30" t="s">
        <v>140</v>
      </c>
      <c r="J39" s="31">
        <v>80</v>
      </c>
      <c r="K39" s="45">
        <v>0</v>
      </c>
      <c r="L39" s="39">
        <f t="shared" si="4"/>
        <v>0</v>
      </c>
    </row>
    <row r="40" spans="1:12" s="3" customFormat="1" ht="60" customHeight="1" thickBot="1">
      <c r="A40" s="36" t="s">
        <v>105</v>
      </c>
      <c r="B40" s="17"/>
      <c r="C40" s="30" t="s">
        <v>51</v>
      </c>
      <c r="D40" s="31">
        <v>380</v>
      </c>
      <c r="E40" s="45">
        <v>0</v>
      </c>
      <c r="F40" s="39">
        <f>D40*E40</f>
        <v>0</v>
      </c>
      <c r="G40" s="36" t="s">
        <v>135</v>
      </c>
      <c r="H40" s="17"/>
      <c r="I40" s="30" t="s">
        <v>141</v>
      </c>
      <c r="J40" s="31">
        <v>80</v>
      </c>
      <c r="K40" s="45">
        <v>0</v>
      </c>
      <c r="L40" s="39">
        <f t="shared" si="4"/>
        <v>0</v>
      </c>
    </row>
    <row r="41" spans="1:12" s="3" customFormat="1" ht="60" customHeight="1" thickBot="1">
      <c r="A41" s="36" t="s">
        <v>106</v>
      </c>
      <c r="B41" s="17"/>
      <c r="C41" s="30" t="s">
        <v>52</v>
      </c>
      <c r="D41" s="31">
        <v>450</v>
      </c>
      <c r="E41" s="45">
        <v>0</v>
      </c>
      <c r="F41" s="39">
        <f>D41*E41</f>
        <v>0</v>
      </c>
      <c r="G41" s="36" t="s">
        <v>136</v>
      </c>
      <c r="H41" s="21"/>
      <c r="I41" s="30" t="s">
        <v>142</v>
      </c>
      <c r="J41" s="31">
        <v>80</v>
      </c>
      <c r="K41" s="45">
        <v>0</v>
      </c>
      <c r="L41" s="39">
        <f t="shared" si="4"/>
        <v>0</v>
      </c>
    </row>
    <row r="42" spans="1:12" s="3" customFormat="1" ht="60" customHeight="1" thickBot="1">
      <c r="A42" s="36" t="s">
        <v>107</v>
      </c>
      <c r="B42" s="17"/>
      <c r="C42" s="30" t="s">
        <v>53</v>
      </c>
      <c r="D42" s="31">
        <v>450</v>
      </c>
      <c r="E42" s="45">
        <v>0</v>
      </c>
      <c r="F42" s="39">
        <f>D42*E42</f>
        <v>0</v>
      </c>
      <c r="G42" s="36" t="s">
        <v>137</v>
      </c>
      <c r="H42" s="21"/>
      <c r="I42" s="30" t="s">
        <v>143</v>
      </c>
      <c r="J42" s="31">
        <v>80</v>
      </c>
      <c r="K42" s="45">
        <v>0</v>
      </c>
      <c r="L42" s="39">
        <f t="shared" si="4"/>
        <v>0</v>
      </c>
    </row>
    <row r="43" spans="3:12" s="3" customFormat="1" ht="60" customHeight="1" thickBot="1">
      <c r="C43" s="24" t="s">
        <v>163</v>
      </c>
      <c r="D43" s="94">
        <f>SUM(F6:F16,F18:F35,F37:F38,L6:L12,L14:L30,L32:L42,F40:F42)</f>
        <v>0</v>
      </c>
      <c r="E43" s="95"/>
      <c r="F43" s="96"/>
      <c r="G43" s="100" t="s">
        <v>193</v>
      </c>
      <c r="H43" s="101"/>
      <c r="I43" s="101"/>
      <c r="J43" s="101"/>
      <c r="K43" s="101"/>
      <c r="L43" s="101"/>
    </row>
    <row r="44" spans="3:12" s="3" customFormat="1" ht="60" customHeight="1" thickBot="1">
      <c r="C44" s="24" t="s">
        <v>173</v>
      </c>
      <c r="D44" s="102">
        <f>IF(D43&lt;1200,D43+100,IF(D43&lt;5000,D43,IF(D43&lt;10000,D43*0.95,D43*0.9)))</f>
        <v>100</v>
      </c>
      <c r="E44" s="103"/>
      <c r="F44" s="104"/>
      <c r="G44" s="105" t="str">
        <f>IF(D43=0,"金額已公式設定請直接輸入數量",IF(D43&lt;1200,"您訂購金額需加運費100元",IF(D43&lt;5000,"您已達免運費門檻",IF(D43&lt;10000,"您團購已達九五折優惠","您團購已達九折優惠"))))</f>
        <v>金額已公式設定請直接輸入數量</v>
      </c>
      <c r="H44" s="106"/>
      <c r="I44" s="106"/>
      <c r="J44" s="106"/>
      <c r="K44" s="106"/>
      <c r="L44" s="106"/>
    </row>
    <row r="45" spans="1:12" s="3" customFormat="1" ht="60" customHeight="1">
      <c r="A45" s="85" t="s">
        <v>166</v>
      </c>
      <c r="B45" s="85"/>
      <c r="C45" s="97"/>
      <c r="D45" s="98"/>
      <c r="E45" s="98"/>
      <c r="F45" s="98"/>
      <c r="G45" s="99"/>
      <c r="H45" s="99"/>
      <c r="I45" s="99"/>
      <c r="J45" s="99"/>
      <c r="K45" s="99"/>
      <c r="L45" s="99"/>
    </row>
    <row r="46" spans="1:12" s="3" customFormat="1" ht="60" customHeight="1">
      <c r="A46" s="85" t="s">
        <v>167</v>
      </c>
      <c r="B46" s="85"/>
      <c r="C46" s="97"/>
      <c r="D46" s="99"/>
      <c r="E46" s="99"/>
      <c r="F46" s="99"/>
      <c r="G46" s="99"/>
      <c r="H46" s="99"/>
      <c r="I46" s="99"/>
      <c r="J46" s="99"/>
      <c r="K46" s="99"/>
      <c r="L46" s="99"/>
    </row>
    <row r="47" spans="1:12" s="3" customFormat="1" ht="60" customHeight="1">
      <c r="A47" s="85" t="s">
        <v>168</v>
      </c>
      <c r="B47" s="85"/>
      <c r="C47" s="97"/>
      <c r="D47" s="99"/>
      <c r="E47" s="99"/>
      <c r="F47" s="99"/>
      <c r="G47" s="99"/>
      <c r="H47" s="99"/>
      <c r="I47" s="99"/>
      <c r="J47" s="99"/>
      <c r="K47" s="99"/>
      <c r="L47" s="99"/>
    </row>
    <row r="48" spans="1:12" s="3" customFormat="1" ht="60" customHeight="1">
      <c r="A48" s="85" t="s">
        <v>169</v>
      </c>
      <c r="B48" s="85"/>
      <c r="C48" s="97"/>
      <c r="D48" s="99"/>
      <c r="E48" s="99"/>
      <c r="F48" s="99"/>
      <c r="G48" s="99"/>
      <c r="H48" s="99"/>
      <c r="I48" s="99"/>
      <c r="J48" s="99"/>
      <c r="K48" s="99"/>
      <c r="L48" s="99"/>
    </row>
    <row r="49" spans="1:12" s="3" customFormat="1" ht="60" customHeight="1">
      <c r="A49" s="85" t="s">
        <v>191</v>
      </c>
      <c r="B49" s="85"/>
      <c r="C49" s="89"/>
      <c r="D49" s="90"/>
      <c r="E49" s="90"/>
      <c r="F49" s="91"/>
      <c r="G49" s="85" t="s">
        <v>192</v>
      </c>
      <c r="H49" s="85"/>
      <c r="I49" s="86"/>
      <c r="J49" s="87"/>
      <c r="K49" s="87"/>
      <c r="L49" s="88"/>
    </row>
    <row r="50" s="3" customFormat="1" ht="60" customHeight="1">
      <c r="I50" s="4"/>
    </row>
    <row r="51" s="3" customFormat="1" ht="60" customHeight="1">
      <c r="I51" s="4"/>
    </row>
    <row r="52" s="3" customFormat="1" ht="60" customHeight="1">
      <c r="I52" s="4"/>
    </row>
    <row r="53" s="3" customFormat="1" ht="60" customHeight="1">
      <c r="I53" s="4"/>
    </row>
    <row r="54" s="3" customFormat="1" ht="60" customHeight="1">
      <c r="I54" s="4"/>
    </row>
    <row r="55" s="3" customFormat="1" ht="60" customHeight="1">
      <c r="I55" s="4"/>
    </row>
    <row r="56" s="3" customFormat="1" ht="60" customHeight="1">
      <c r="I56" s="4"/>
    </row>
    <row r="57" s="3" customFormat="1" ht="60" customHeight="1">
      <c r="I57" s="4"/>
    </row>
    <row r="58" s="3" customFormat="1" ht="60" customHeight="1">
      <c r="I58" s="4"/>
    </row>
    <row r="59" s="3" customFormat="1" ht="60" customHeight="1">
      <c r="I59" s="4"/>
    </row>
    <row r="60" s="3" customFormat="1" ht="21.75">
      <c r="I60" s="2"/>
    </row>
    <row r="61" s="3" customFormat="1" ht="60" customHeight="1">
      <c r="I61" s="4"/>
    </row>
    <row r="62" s="3" customFormat="1" ht="60" customHeight="1">
      <c r="I62" s="4"/>
    </row>
    <row r="63" s="3" customFormat="1" ht="60" customHeight="1">
      <c r="I63" s="4"/>
    </row>
    <row r="64" s="3" customFormat="1" ht="60" customHeight="1">
      <c r="I64" s="4"/>
    </row>
    <row r="65" s="3" customFormat="1" ht="60" customHeight="1">
      <c r="I65" s="4"/>
    </row>
    <row r="66" s="3" customFormat="1" ht="60" customHeight="1">
      <c r="I66" s="4"/>
    </row>
    <row r="67" s="3" customFormat="1" ht="60" customHeight="1">
      <c r="I67" s="4"/>
    </row>
    <row r="68" s="3" customFormat="1" ht="60" customHeight="1">
      <c r="I68" s="4"/>
    </row>
    <row r="69" s="3" customFormat="1" ht="60" customHeight="1">
      <c r="I69" s="2"/>
    </row>
    <row r="70" ht="60" customHeight="1"/>
    <row r="71" ht="60" customHeight="1"/>
    <row r="72" ht="60" customHeight="1"/>
    <row r="73" ht="60" customHeight="1"/>
    <row r="74" ht="60" customHeight="1"/>
    <row r="76" ht="60" customHeight="1"/>
    <row r="77" ht="60" customHeight="1"/>
  </sheetData>
  <sheetProtection password="FC39" sheet="1" objects="1" scenarios="1" selectLockedCells="1"/>
  <mergeCells count="17">
    <mergeCell ref="C47:L47"/>
    <mergeCell ref="C48:L48"/>
    <mergeCell ref="A47:B47"/>
    <mergeCell ref="A48:B48"/>
    <mergeCell ref="A1:L1"/>
    <mergeCell ref="D43:F43"/>
    <mergeCell ref="C45:L45"/>
    <mergeCell ref="C46:L46"/>
    <mergeCell ref="A45:B45"/>
    <mergeCell ref="A46:B46"/>
    <mergeCell ref="G43:L43"/>
    <mergeCell ref="D44:F44"/>
    <mergeCell ref="G44:L44"/>
    <mergeCell ref="A49:B49"/>
    <mergeCell ref="G49:H49"/>
    <mergeCell ref="I49:L49"/>
    <mergeCell ref="C49:F49"/>
  </mergeCells>
  <hyperlinks>
    <hyperlink ref="D3" r:id="rId1" display="http://www.leemama.com.tw"/>
    <hyperlink ref="D2" r:id="rId2" display="leemama039@yahoo.com.tw"/>
  </hyperlinks>
  <printOptions horizontalCentered="1"/>
  <pageMargins left="0.15748031496062992" right="0.15748031496062992" top="0.5905511811023623" bottom="0.5905511811023623" header="0.5118110236220472" footer="0.5118110236220472"/>
  <pageSetup fitToHeight="2" horizontalDpi="600" verticalDpi="600" orientation="portrait" paperSize="9" scale="46" r:id="rId4"/>
  <headerFooter alignWithMargins="0">
    <oddHeader>&amp;L&amp;16第&amp;P頁，共&amp;N頁</oddHeader>
  </headerFooter>
  <rowBreaks count="1" manualBreakCount="1">
    <brk id="28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55" zoomScaleNormal="55" workbookViewId="0" topLeftCell="A1">
      <selection activeCell="G4" sqref="G4"/>
    </sheetView>
  </sheetViews>
  <sheetFormatPr defaultColWidth="9.00390625" defaultRowHeight="16.5"/>
  <cols>
    <col min="1" max="1" width="17.125" style="57" customWidth="1"/>
    <col min="2" max="2" width="17.875" style="47" customWidth="1"/>
    <col min="3" max="3" width="24.625" style="57" customWidth="1"/>
    <col min="4" max="4" width="9.625" style="47" customWidth="1"/>
    <col min="5" max="5" width="10.875" style="47" customWidth="1"/>
    <col min="6" max="16384" width="8.875" style="47" customWidth="1"/>
  </cols>
  <sheetData>
    <row r="1" spans="1:19" ht="28.5" thickBot="1">
      <c r="A1" s="107" t="s">
        <v>174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0" s="48" customFormat="1" ht="22.5" thickBot="1">
      <c r="A2" s="49" t="s">
        <v>108</v>
      </c>
      <c r="B2" s="49" t="s">
        <v>109</v>
      </c>
      <c r="C2" s="49" t="s">
        <v>110</v>
      </c>
      <c r="D2" s="50" t="s">
        <v>116</v>
      </c>
      <c r="E2" s="50" t="s">
        <v>117</v>
      </c>
      <c r="F2" s="50" t="s">
        <v>117</v>
      </c>
      <c r="G2" s="50" t="s">
        <v>117</v>
      </c>
      <c r="H2" s="50" t="s">
        <v>117</v>
      </c>
      <c r="I2" s="50" t="s">
        <v>117</v>
      </c>
      <c r="J2" s="50" t="s">
        <v>117</v>
      </c>
      <c r="K2" s="50" t="s">
        <v>117</v>
      </c>
      <c r="L2" s="50" t="s">
        <v>117</v>
      </c>
      <c r="M2" s="50" t="s">
        <v>117</v>
      </c>
      <c r="N2" s="50" t="s">
        <v>117</v>
      </c>
      <c r="O2" s="50" t="s">
        <v>117</v>
      </c>
      <c r="P2" s="50" t="s">
        <v>117</v>
      </c>
      <c r="Q2" s="50" t="s">
        <v>117</v>
      </c>
      <c r="R2" s="50" t="s">
        <v>117</v>
      </c>
      <c r="S2" s="50" t="s">
        <v>117</v>
      </c>
      <c r="T2" s="59" t="s">
        <v>188</v>
      </c>
    </row>
    <row r="3" spans="1:20" s="48" customFormat="1" ht="60" customHeight="1" thickBot="1">
      <c r="A3" s="51"/>
      <c r="B3" s="52"/>
      <c r="C3" s="52"/>
      <c r="D3" s="60" t="s">
        <v>170</v>
      </c>
      <c r="E3" s="69" t="s">
        <v>171</v>
      </c>
      <c r="F3" s="61" t="s">
        <v>172</v>
      </c>
      <c r="G3" s="69" t="s">
        <v>175</v>
      </c>
      <c r="H3" s="61" t="s">
        <v>176</v>
      </c>
      <c r="I3" s="69" t="s">
        <v>177</v>
      </c>
      <c r="J3" s="61" t="s">
        <v>178</v>
      </c>
      <c r="K3" s="69" t="s">
        <v>179</v>
      </c>
      <c r="L3" s="61" t="s">
        <v>180</v>
      </c>
      <c r="M3" s="69" t="s">
        <v>181</v>
      </c>
      <c r="N3" s="61" t="s">
        <v>182</v>
      </c>
      <c r="O3" s="69" t="s">
        <v>183</v>
      </c>
      <c r="P3" s="61" t="s">
        <v>184</v>
      </c>
      <c r="Q3" s="69" t="s">
        <v>185</v>
      </c>
      <c r="R3" s="61" t="s">
        <v>186</v>
      </c>
      <c r="S3" s="73" t="s">
        <v>187</v>
      </c>
      <c r="T3" s="59" t="s">
        <v>189</v>
      </c>
    </row>
    <row r="4" spans="1:20" s="48" customFormat="1" ht="60" customHeight="1" thickBot="1">
      <c r="A4" s="53" t="s">
        <v>54</v>
      </c>
      <c r="B4" s="29"/>
      <c r="C4" s="54" t="s">
        <v>2</v>
      </c>
      <c r="D4" s="62">
        <v>280</v>
      </c>
      <c r="E4" s="63">
        <v>0</v>
      </c>
      <c r="F4" s="64"/>
      <c r="G4" s="70"/>
      <c r="H4" s="64"/>
      <c r="I4" s="70"/>
      <c r="J4" s="64"/>
      <c r="K4" s="70"/>
      <c r="L4" s="64"/>
      <c r="M4" s="70"/>
      <c r="N4" s="64"/>
      <c r="O4" s="70"/>
      <c r="P4" s="64"/>
      <c r="Q4" s="70"/>
      <c r="R4" s="64"/>
      <c r="S4" s="74"/>
      <c r="T4" s="48">
        <f>SUM(E4:S4)</f>
        <v>0</v>
      </c>
    </row>
    <row r="5" spans="1:20" s="48" customFormat="1" ht="60" customHeight="1" thickBot="1">
      <c r="A5" s="53" t="s">
        <v>55</v>
      </c>
      <c r="B5" s="29"/>
      <c r="C5" s="54" t="s">
        <v>3</v>
      </c>
      <c r="D5" s="62">
        <v>150</v>
      </c>
      <c r="E5" s="63">
        <v>0</v>
      </c>
      <c r="F5" s="64"/>
      <c r="G5" s="70"/>
      <c r="H5" s="64"/>
      <c r="I5" s="70"/>
      <c r="J5" s="64"/>
      <c r="K5" s="70"/>
      <c r="L5" s="64"/>
      <c r="M5" s="70"/>
      <c r="N5" s="64"/>
      <c r="O5" s="70"/>
      <c r="P5" s="64"/>
      <c r="Q5" s="70"/>
      <c r="R5" s="64"/>
      <c r="S5" s="74"/>
      <c r="T5" s="48">
        <f aca="true" t="shared" si="0" ref="T5:T68">SUM(E5:S5)</f>
        <v>0</v>
      </c>
    </row>
    <row r="6" spans="1:20" s="48" customFormat="1" ht="60" customHeight="1" thickBot="1">
      <c r="A6" s="53" t="s">
        <v>56</v>
      </c>
      <c r="B6" s="29"/>
      <c r="C6" s="54" t="s">
        <v>4</v>
      </c>
      <c r="D6" s="62">
        <v>160</v>
      </c>
      <c r="E6" s="63">
        <v>0</v>
      </c>
      <c r="F6" s="64"/>
      <c r="G6" s="70"/>
      <c r="H6" s="64"/>
      <c r="I6" s="70"/>
      <c r="J6" s="64"/>
      <c r="K6" s="70"/>
      <c r="L6" s="64"/>
      <c r="M6" s="70"/>
      <c r="N6" s="64"/>
      <c r="O6" s="70"/>
      <c r="P6" s="64"/>
      <c r="Q6" s="70"/>
      <c r="R6" s="64"/>
      <c r="S6" s="74"/>
      <c r="T6" s="48">
        <f t="shared" si="0"/>
        <v>0</v>
      </c>
    </row>
    <row r="7" spans="1:20" s="48" customFormat="1" ht="60" customHeight="1" thickBot="1">
      <c r="A7" s="53" t="s">
        <v>57</v>
      </c>
      <c r="B7" s="29"/>
      <c r="C7" s="54" t="s">
        <v>5</v>
      </c>
      <c r="D7" s="62">
        <v>120</v>
      </c>
      <c r="E7" s="63">
        <v>0</v>
      </c>
      <c r="F7" s="64"/>
      <c r="G7" s="70"/>
      <c r="H7" s="64"/>
      <c r="I7" s="70"/>
      <c r="J7" s="64"/>
      <c r="K7" s="70"/>
      <c r="L7" s="64"/>
      <c r="M7" s="70"/>
      <c r="N7" s="64"/>
      <c r="O7" s="70"/>
      <c r="P7" s="64"/>
      <c r="Q7" s="70"/>
      <c r="R7" s="64"/>
      <c r="S7" s="74"/>
      <c r="T7" s="48">
        <f t="shared" si="0"/>
        <v>0</v>
      </c>
    </row>
    <row r="8" spans="1:20" s="48" customFormat="1" ht="60" customHeight="1" thickBot="1">
      <c r="A8" s="53" t="s">
        <v>58</v>
      </c>
      <c r="B8" s="29"/>
      <c r="C8" s="54" t="s">
        <v>6</v>
      </c>
      <c r="D8" s="62">
        <v>1600</v>
      </c>
      <c r="E8" s="63">
        <v>0</v>
      </c>
      <c r="F8" s="64"/>
      <c r="G8" s="70"/>
      <c r="H8" s="64"/>
      <c r="I8" s="70"/>
      <c r="J8" s="64"/>
      <c r="K8" s="70"/>
      <c r="L8" s="64"/>
      <c r="M8" s="70"/>
      <c r="N8" s="64"/>
      <c r="O8" s="70"/>
      <c r="P8" s="64"/>
      <c r="Q8" s="70"/>
      <c r="R8" s="64"/>
      <c r="S8" s="74"/>
      <c r="T8" s="48">
        <f t="shared" si="0"/>
        <v>0</v>
      </c>
    </row>
    <row r="9" spans="1:20" s="48" customFormat="1" ht="60" customHeight="1" thickBot="1">
      <c r="A9" s="53" t="s">
        <v>59</v>
      </c>
      <c r="B9" s="29"/>
      <c r="C9" s="54" t="s">
        <v>7</v>
      </c>
      <c r="D9" s="62">
        <v>1600</v>
      </c>
      <c r="E9" s="63">
        <v>0</v>
      </c>
      <c r="F9" s="64"/>
      <c r="G9" s="70"/>
      <c r="H9" s="64"/>
      <c r="I9" s="70"/>
      <c r="J9" s="64"/>
      <c r="K9" s="70"/>
      <c r="L9" s="64"/>
      <c r="M9" s="70"/>
      <c r="N9" s="64"/>
      <c r="O9" s="70"/>
      <c r="P9" s="64"/>
      <c r="Q9" s="70"/>
      <c r="R9" s="64"/>
      <c r="S9" s="74"/>
      <c r="T9" s="48">
        <f t="shared" si="0"/>
        <v>0</v>
      </c>
    </row>
    <row r="10" spans="1:20" s="48" customFormat="1" ht="60" customHeight="1" thickBot="1">
      <c r="A10" s="53" t="s">
        <v>119</v>
      </c>
      <c r="B10" s="29"/>
      <c r="C10" s="55" t="s">
        <v>155</v>
      </c>
      <c r="D10" s="62">
        <v>200</v>
      </c>
      <c r="E10" s="63">
        <v>0</v>
      </c>
      <c r="F10" s="64"/>
      <c r="G10" s="70"/>
      <c r="H10" s="64"/>
      <c r="I10" s="70"/>
      <c r="J10" s="64"/>
      <c r="K10" s="70"/>
      <c r="L10" s="64"/>
      <c r="M10" s="70"/>
      <c r="N10" s="64"/>
      <c r="O10" s="70"/>
      <c r="P10" s="64"/>
      <c r="Q10" s="70"/>
      <c r="R10" s="64"/>
      <c r="S10" s="74"/>
      <c r="T10" s="48">
        <f t="shared" si="0"/>
        <v>0</v>
      </c>
    </row>
    <row r="11" spans="1:20" s="48" customFormat="1" ht="60" customHeight="1" thickBot="1">
      <c r="A11" s="53" t="s">
        <v>120</v>
      </c>
      <c r="B11" s="29"/>
      <c r="C11" s="55" t="s">
        <v>154</v>
      </c>
      <c r="D11" s="62">
        <v>200</v>
      </c>
      <c r="E11" s="63">
        <v>0</v>
      </c>
      <c r="F11" s="64"/>
      <c r="G11" s="70"/>
      <c r="H11" s="64"/>
      <c r="I11" s="70"/>
      <c r="J11" s="64"/>
      <c r="K11" s="70"/>
      <c r="L11" s="64"/>
      <c r="M11" s="70"/>
      <c r="N11" s="64"/>
      <c r="O11" s="70"/>
      <c r="P11" s="64"/>
      <c r="Q11" s="70"/>
      <c r="R11" s="64"/>
      <c r="S11" s="74"/>
      <c r="T11" s="48">
        <f t="shared" si="0"/>
        <v>0</v>
      </c>
    </row>
    <row r="12" spans="1:20" s="48" customFormat="1" ht="60" customHeight="1" thickBot="1">
      <c r="A12" s="53" t="s">
        <v>121</v>
      </c>
      <c r="B12" s="29"/>
      <c r="C12" s="55" t="s">
        <v>153</v>
      </c>
      <c r="D12" s="62">
        <v>180</v>
      </c>
      <c r="E12" s="63">
        <v>0</v>
      </c>
      <c r="F12" s="64"/>
      <c r="G12" s="70"/>
      <c r="H12" s="64"/>
      <c r="I12" s="70"/>
      <c r="J12" s="64"/>
      <c r="K12" s="70"/>
      <c r="L12" s="64"/>
      <c r="M12" s="70"/>
      <c r="N12" s="64"/>
      <c r="O12" s="70"/>
      <c r="P12" s="64"/>
      <c r="Q12" s="70"/>
      <c r="R12" s="64"/>
      <c r="S12" s="74"/>
      <c r="T12" s="48">
        <f t="shared" si="0"/>
        <v>0</v>
      </c>
    </row>
    <row r="13" spans="1:20" s="48" customFormat="1" ht="60" customHeight="1" thickBot="1">
      <c r="A13" s="53" t="s">
        <v>122</v>
      </c>
      <c r="B13" s="29"/>
      <c r="C13" s="55" t="s">
        <v>152</v>
      </c>
      <c r="D13" s="62">
        <v>180</v>
      </c>
      <c r="E13" s="63">
        <v>0</v>
      </c>
      <c r="F13" s="64"/>
      <c r="G13" s="70"/>
      <c r="H13" s="64"/>
      <c r="I13" s="70"/>
      <c r="J13" s="64"/>
      <c r="K13" s="70"/>
      <c r="L13" s="64"/>
      <c r="M13" s="70"/>
      <c r="N13" s="64"/>
      <c r="O13" s="70"/>
      <c r="P13" s="64"/>
      <c r="Q13" s="70"/>
      <c r="R13" s="64"/>
      <c r="S13" s="74"/>
      <c r="T13" s="48">
        <f t="shared" si="0"/>
        <v>0</v>
      </c>
    </row>
    <row r="14" spans="1:20" s="48" customFormat="1" ht="60" customHeight="1" thickBot="1">
      <c r="A14" s="53" t="s">
        <v>123</v>
      </c>
      <c r="B14" s="29"/>
      <c r="C14" s="55" t="s">
        <v>156</v>
      </c>
      <c r="D14" s="62">
        <v>180</v>
      </c>
      <c r="E14" s="63">
        <v>0</v>
      </c>
      <c r="F14" s="64"/>
      <c r="G14" s="70"/>
      <c r="H14" s="64"/>
      <c r="I14" s="70"/>
      <c r="J14" s="64"/>
      <c r="K14" s="70"/>
      <c r="L14" s="64"/>
      <c r="M14" s="70"/>
      <c r="N14" s="64"/>
      <c r="O14" s="70"/>
      <c r="P14" s="64"/>
      <c r="Q14" s="70"/>
      <c r="R14" s="64"/>
      <c r="S14" s="74"/>
      <c r="T14" s="48">
        <f t="shared" si="0"/>
        <v>0</v>
      </c>
    </row>
    <row r="15" spans="1:20" s="48" customFormat="1" ht="60" customHeight="1" thickBot="1">
      <c r="A15" s="53" t="s">
        <v>60</v>
      </c>
      <c r="B15" s="29"/>
      <c r="C15" s="54" t="s">
        <v>8</v>
      </c>
      <c r="D15" s="62">
        <v>60</v>
      </c>
      <c r="E15" s="63">
        <v>0</v>
      </c>
      <c r="F15" s="64"/>
      <c r="G15" s="70"/>
      <c r="H15" s="64"/>
      <c r="I15" s="70"/>
      <c r="J15" s="64"/>
      <c r="K15" s="70"/>
      <c r="L15" s="64"/>
      <c r="M15" s="70"/>
      <c r="N15" s="64"/>
      <c r="O15" s="70"/>
      <c r="P15" s="64"/>
      <c r="Q15" s="70"/>
      <c r="R15" s="64"/>
      <c r="S15" s="74"/>
      <c r="T15" s="48">
        <f t="shared" si="0"/>
        <v>0</v>
      </c>
    </row>
    <row r="16" spans="1:20" s="48" customFormat="1" ht="60" customHeight="1" thickBot="1">
      <c r="A16" s="53" t="s">
        <v>61</v>
      </c>
      <c r="B16" s="29"/>
      <c r="C16" s="54" t="s">
        <v>9</v>
      </c>
      <c r="D16" s="62">
        <v>30</v>
      </c>
      <c r="E16" s="63">
        <v>0</v>
      </c>
      <c r="F16" s="64"/>
      <c r="G16" s="70"/>
      <c r="H16" s="64"/>
      <c r="I16" s="70"/>
      <c r="J16" s="64"/>
      <c r="K16" s="70"/>
      <c r="L16" s="64"/>
      <c r="M16" s="70"/>
      <c r="N16" s="64"/>
      <c r="O16" s="70"/>
      <c r="P16" s="64"/>
      <c r="Q16" s="70"/>
      <c r="R16" s="64"/>
      <c r="S16" s="74"/>
      <c r="T16" s="48">
        <f t="shared" si="0"/>
        <v>0</v>
      </c>
    </row>
    <row r="17" spans="1:20" s="48" customFormat="1" ht="60" customHeight="1" thickBot="1">
      <c r="A17" s="53" t="s">
        <v>62</v>
      </c>
      <c r="B17" s="29"/>
      <c r="C17" s="54" t="s">
        <v>10</v>
      </c>
      <c r="D17" s="62">
        <v>380</v>
      </c>
      <c r="E17" s="63">
        <v>0</v>
      </c>
      <c r="F17" s="64"/>
      <c r="G17" s="70"/>
      <c r="H17" s="64"/>
      <c r="I17" s="70"/>
      <c r="J17" s="64"/>
      <c r="K17" s="70"/>
      <c r="L17" s="64"/>
      <c r="M17" s="70"/>
      <c r="N17" s="64"/>
      <c r="O17" s="70"/>
      <c r="P17" s="64"/>
      <c r="Q17" s="70"/>
      <c r="R17" s="64"/>
      <c r="S17" s="74"/>
      <c r="T17" s="48">
        <f t="shared" si="0"/>
        <v>0</v>
      </c>
    </row>
    <row r="18" spans="1:20" s="48" customFormat="1" ht="60" customHeight="1" thickBot="1">
      <c r="A18" s="53" t="s">
        <v>63</v>
      </c>
      <c r="B18" s="29"/>
      <c r="C18" s="54" t="s">
        <v>11</v>
      </c>
      <c r="D18" s="62">
        <v>380</v>
      </c>
      <c r="E18" s="63">
        <v>0</v>
      </c>
      <c r="F18" s="64"/>
      <c r="G18" s="70"/>
      <c r="H18" s="64"/>
      <c r="I18" s="70"/>
      <c r="J18" s="64"/>
      <c r="K18" s="70"/>
      <c r="L18" s="64"/>
      <c r="M18" s="70"/>
      <c r="N18" s="64"/>
      <c r="O18" s="70"/>
      <c r="P18" s="64"/>
      <c r="Q18" s="70"/>
      <c r="R18" s="64"/>
      <c r="S18" s="74"/>
      <c r="T18" s="48">
        <f t="shared" si="0"/>
        <v>0</v>
      </c>
    </row>
    <row r="19" spans="1:20" s="48" customFormat="1" ht="60" customHeight="1" thickBot="1">
      <c r="A19" s="53" t="s">
        <v>64</v>
      </c>
      <c r="B19" s="29"/>
      <c r="C19" s="54" t="s">
        <v>12</v>
      </c>
      <c r="D19" s="62">
        <v>480</v>
      </c>
      <c r="E19" s="63">
        <v>0</v>
      </c>
      <c r="F19" s="64"/>
      <c r="G19" s="70"/>
      <c r="H19" s="64"/>
      <c r="I19" s="70"/>
      <c r="J19" s="64"/>
      <c r="K19" s="70"/>
      <c r="L19" s="64"/>
      <c r="M19" s="70"/>
      <c r="N19" s="64"/>
      <c r="O19" s="70"/>
      <c r="P19" s="64"/>
      <c r="Q19" s="70"/>
      <c r="R19" s="64"/>
      <c r="S19" s="74"/>
      <c r="T19" s="48">
        <f t="shared" si="0"/>
        <v>0</v>
      </c>
    </row>
    <row r="20" spans="1:20" s="48" customFormat="1" ht="60" customHeight="1" thickBot="1">
      <c r="A20" s="53" t="s">
        <v>65</v>
      </c>
      <c r="B20" s="29"/>
      <c r="C20" s="54" t="s">
        <v>13</v>
      </c>
      <c r="D20" s="62">
        <v>800</v>
      </c>
      <c r="E20" s="63">
        <v>0</v>
      </c>
      <c r="F20" s="64"/>
      <c r="G20" s="70"/>
      <c r="H20" s="64"/>
      <c r="I20" s="70"/>
      <c r="J20" s="64"/>
      <c r="K20" s="70"/>
      <c r="L20" s="64"/>
      <c r="M20" s="70"/>
      <c r="N20" s="64"/>
      <c r="O20" s="70"/>
      <c r="P20" s="64"/>
      <c r="Q20" s="70"/>
      <c r="R20" s="64"/>
      <c r="S20" s="74"/>
      <c r="T20" s="48">
        <f t="shared" si="0"/>
        <v>0</v>
      </c>
    </row>
    <row r="21" spans="1:20" s="48" customFormat="1" ht="60" customHeight="1" thickBot="1">
      <c r="A21" s="53" t="s">
        <v>66</v>
      </c>
      <c r="B21" s="29"/>
      <c r="C21" s="54" t="s">
        <v>14</v>
      </c>
      <c r="D21" s="62">
        <v>800</v>
      </c>
      <c r="E21" s="63">
        <v>0</v>
      </c>
      <c r="F21" s="64"/>
      <c r="G21" s="70"/>
      <c r="H21" s="64"/>
      <c r="I21" s="70"/>
      <c r="J21" s="64"/>
      <c r="K21" s="70"/>
      <c r="L21" s="64"/>
      <c r="M21" s="70"/>
      <c r="N21" s="64"/>
      <c r="O21" s="70"/>
      <c r="P21" s="64"/>
      <c r="Q21" s="70"/>
      <c r="R21" s="64"/>
      <c r="S21" s="74"/>
      <c r="T21" s="48">
        <f t="shared" si="0"/>
        <v>0</v>
      </c>
    </row>
    <row r="22" spans="1:20" s="48" customFormat="1" ht="60" customHeight="1" thickBot="1">
      <c r="A22" s="53" t="s">
        <v>67</v>
      </c>
      <c r="B22" s="29"/>
      <c r="C22" s="54" t="s">
        <v>15</v>
      </c>
      <c r="D22" s="62">
        <v>380</v>
      </c>
      <c r="E22" s="63">
        <v>0</v>
      </c>
      <c r="F22" s="64"/>
      <c r="G22" s="70"/>
      <c r="H22" s="64"/>
      <c r="I22" s="70"/>
      <c r="J22" s="64"/>
      <c r="K22" s="70"/>
      <c r="L22" s="64"/>
      <c r="M22" s="70"/>
      <c r="N22" s="64"/>
      <c r="O22" s="70"/>
      <c r="P22" s="64"/>
      <c r="Q22" s="70"/>
      <c r="R22" s="64"/>
      <c r="S22" s="74"/>
      <c r="T22" s="48">
        <f t="shared" si="0"/>
        <v>0</v>
      </c>
    </row>
    <row r="23" spans="1:20" s="48" customFormat="1" ht="60" customHeight="1" thickBot="1">
      <c r="A23" s="53" t="s">
        <v>68</v>
      </c>
      <c r="B23" s="29"/>
      <c r="C23" s="54" t="s">
        <v>144</v>
      </c>
      <c r="D23" s="62">
        <v>600</v>
      </c>
      <c r="E23" s="63">
        <v>0</v>
      </c>
      <c r="F23" s="64"/>
      <c r="G23" s="70"/>
      <c r="H23" s="64"/>
      <c r="I23" s="70"/>
      <c r="J23" s="64"/>
      <c r="K23" s="70"/>
      <c r="L23" s="64"/>
      <c r="M23" s="70"/>
      <c r="N23" s="64"/>
      <c r="O23" s="70"/>
      <c r="P23" s="64"/>
      <c r="Q23" s="70"/>
      <c r="R23" s="64"/>
      <c r="S23" s="74"/>
      <c r="T23" s="48">
        <f t="shared" si="0"/>
        <v>0</v>
      </c>
    </row>
    <row r="24" spans="1:20" s="48" customFormat="1" ht="60" customHeight="1" thickBot="1">
      <c r="A24" s="53" t="s">
        <v>145</v>
      </c>
      <c r="B24" s="29"/>
      <c r="C24" s="54" t="s">
        <v>146</v>
      </c>
      <c r="D24" s="62">
        <v>60</v>
      </c>
      <c r="E24" s="63">
        <v>0</v>
      </c>
      <c r="F24" s="64"/>
      <c r="G24" s="70"/>
      <c r="H24" s="64"/>
      <c r="I24" s="70"/>
      <c r="J24" s="64"/>
      <c r="K24" s="70"/>
      <c r="L24" s="64"/>
      <c r="M24" s="70"/>
      <c r="N24" s="64"/>
      <c r="O24" s="70"/>
      <c r="P24" s="64"/>
      <c r="Q24" s="70"/>
      <c r="R24" s="64"/>
      <c r="S24" s="74"/>
      <c r="T24" s="48">
        <f t="shared" si="0"/>
        <v>0</v>
      </c>
    </row>
    <row r="25" spans="1:20" s="48" customFormat="1" ht="60" customHeight="1" thickBot="1">
      <c r="A25" s="53" t="s">
        <v>69</v>
      </c>
      <c r="B25" s="29"/>
      <c r="C25" s="54" t="s">
        <v>16</v>
      </c>
      <c r="D25" s="62">
        <v>800</v>
      </c>
      <c r="E25" s="63">
        <v>0</v>
      </c>
      <c r="F25" s="64"/>
      <c r="G25" s="70"/>
      <c r="H25" s="64"/>
      <c r="I25" s="70"/>
      <c r="J25" s="64"/>
      <c r="K25" s="70"/>
      <c r="L25" s="64"/>
      <c r="M25" s="70"/>
      <c r="N25" s="64"/>
      <c r="O25" s="70"/>
      <c r="P25" s="64"/>
      <c r="Q25" s="70"/>
      <c r="R25" s="64"/>
      <c r="S25" s="74"/>
      <c r="T25" s="48">
        <f t="shared" si="0"/>
        <v>0</v>
      </c>
    </row>
    <row r="26" spans="1:20" s="48" customFormat="1" ht="60" customHeight="1" thickBot="1">
      <c r="A26" s="53" t="s">
        <v>70</v>
      </c>
      <c r="B26" s="29"/>
      <c r="C26" s="54" t="s">
        <v>17</v>
      </c>
      <c r="D26" s="62">
        <v>100</v>
      </c>
      <c r="E26" s="63">
        <v>0</v>
      </c>
      <c r="F26" s="64"/>
      <c r="G26" s="70"/>
      <c r="H26" s="64"/>
      <c r="I26" s="70"/>
      <c r="J26" s="64"/>
      <c r="K26" s="70"/>
      <c r="L26" s="64"/>
      <c r="M26" s="70"/>
      <c r="N26" s="64"/>
      <c r="O26" s="70"/>
      <c r="P26" s="64"/>
      <c r="Q26" s="70"/>
      <c r="R26" s="64"/>
      <c r="S26" s="74"/>
      <c r="T26" s="48">
        <f t="shared" si="0"/>
        <v>0</v>
      </c>
    </row>
    <row r="27" spans="1:20" s="48" customFormat="1" ht="60" customHeight="1" thickBot="1">
      <c r="A27" s="53" t="s">
        <v>71</v>
      </c>
      <c r="B27" s="29"/>
      <c r="C27" s="54" t="s">
        <v>18</v>
      </c>
      <c r="D27" s="62">
        <v>720</v>
      </c>
      <c r="E27" s="63">
        <v>0</v>
      </c>
      <c r="F27" s="64"/>
      <c r="G27" s="70"/>
      <c r="H27" s="64"/>
      <c r="I27" s="70"/>
      <c r="J27" s="64"/>
      <c r="K27" s="70"/>
      <c r="L27" s="64"/>
      <c r="M27" s="70"/>
      <c r="N27" s="64"/>
      <c r="O27" s="70"/>
      <c r="P27" s="64"/>
      <c r="Q27" s="70"/>
      <c r="R27" s="64"/>
      <c r="S27" s="74"/>
      <c r="T27" s="48">
        <f t="shared" si="0"/>
        <v>0</v>
      </c>
    </row>
    <row r="28" spans="1:20" s="48" customFormat="1" ht="60" customHeight="1" thickBot="1">
      <c r="A28" s="53" t="s">
        <v>72</v>
      </c>
      <c r="B28" s="29"/>
      <c r="C28" s="54" t="s">
        <v>19</v>
      </c>
      <c r="D28" s="62">
        <v>280</v>
      </c>
      <c r="E28" s="63">
        <v>0</v>
      </c>
      <c r="F28" s="64"/>
      <c r="G28" s="70"/>
      <c r="H28" s="64"/>
      <c r="I28" s="70"/>
      <c r="J28" s="64"/>
      <c r="K28" s="70"/>
      <c r="L28" s="64"/>
      <c r="M28" s="70"/>
      <c r="N28" s="64"/>
      <c r="O28" s="70"/>
      <c r="P28" s="64"/>
      <c r="Q28" s="70"/>
      <c r="R28" s="64"/>
      <c r="S28" s="74"/>
      <c r="T28" s="48">
        <f t="shared" si="0"/>
        <v>0</v>
      </c>
    </row>
    <row r="29" spans="1:20" s="48" customFormat="1" ht="60" customHeight="1" thickBot="1">
      <c r="A29" s="53" t="s">
        <v>73</v>
      </c>
      <c r="B29" s="29"/>
      <c r="C29" s="54" t="s">
        <v>20</v>
      </c>
      <c r="D29" s="62">
        <v>280</v>
      </c>
      <c r="E29" s="63">
        <v>0</v>
      </c>
      <c r="F29" s="64"/>
      <c r="G29" s="70"/>
      <c r="H29" s="64"/>
      <c r="I29" s="70"/>
      <c r="J29" s="64"/>
      <c r="K29" s="70"/>
      <c r="L29" s="64"/>
      <c r="M29" s="70"/>
      <c r="N29" s="64"/>
      <c r="O29" s="70"/>
      <c r="P29" s="64"/>
      <c r="Q29" s="70"/>
      <c r="R29" s="64"/>
      <c r="S29" s="74"/>
      <c r="T29" s="48">
        <f t="shared" si="0"/>
        <v>0</v>
      </c>
    </row>
    <row r="30" spans="1:20" s="48" customFormat="1" ht="60" customHeight="1" thickBot="1">
      <c r="A30" s="53" t="s">
        <v>74</v>
      </c>
      <c r="B30" s="29"/>
      <c r="C30" s="54" t="s">
        <v>21</v>
      </c>
      <c r="D30" s="62">
        <v>800</v>
      </c>
      <c r="E30" s="63">
        <v>0</v>
      </c>
      <c r="F30" s="64"/>
      <c r="G30" s="70"/>
      <c r="H30" s="64"/>
      <c r="I30" s="70"/>
      <c r="J30" s="64"/>
      <c r="K30" s="70"/>
      <c r="L30" s="64"/>
      <c r="M30" s="70"/>
      <c r="N30" s="64"/>
      <c r="O30" s="70"/>
      <c r="P30" s="64"/>
      <c r="Q30" s="70"/>
      <c r="R30" s="64"/>
      <c r="S30" s="74"/>
      <c r="T30" s="48">
        <f t="shared" si="0"/>
        <v>0</v>
      </c>
    </row>
    <row r="31" spans="1:20" s="48" customFormat="1" ht="60" customHeight="1" thickBot="1">
      <c r="A31" s="53" t="s">
        <v>75</v>
      </c>
      <c r="B31" s="29"/>
      <c r="C31" s="54" t="s">
        <v>22</v>
      </c>
      <c r="D31" s="62">
        <v>200</v>
      </c>
      <c r="E31" s="63">
        <v>0</v>
      </c>
      <c r="F31" s="64"/>
      <c r="G31" s="70"/>
      <c r="H31" s="64"/>
      <c r="I31" s="70"/>
      <c r="J31" s="64"/>
      <c r="K31" s="70"/>
      <c r="L31" s="64"/>
      <c r="M31" s="70"/>
      <c r="N31" s="64"/>
      <c r="O31" s="70"/>
      <c r="P31" s="64"/>
      <c r="Q31" s="70"/>
      <c r="R31" s="64"/>
      <c r="S31" s="74"/>
      <c r="T31" s="48">
        <f t="shared" si="0"/>
        <v>0</v>
      </c>
    </row>
    <row r="32" spans="1:20" s="48" customFormat="1" ht="60" customHeight="1" thickBot="1">
      <c r="A32" s="53" t="s">
        <v>76</v>
      </c>
      <c r="B32" s="29"/>
      <c r="C32" s="54" t="s">
        <v>23</v>
      </c>
      <c r="D32" s="62">
        <v>240</v>
      </c>
      <c r="E32" s="63">
        <v>0</v>
      </c>
      <c r="F32" s="64"/>
      <c r="G32" s="70"/>
      <c r="H32" s="64"/>
      <c r="I32" s="70"/>
      <c r="J32" s="64"/>
      <c r="K32" s="70"/>
      <c r="L32" s="64"/>
      <c r="M32" s="70"/>
      <c r="N32" s="64"/>
      <c r="O32" s="70"/>
      <c r="P32" s="64"/>
      <c r="Q32" s="70"/>
      <c r="R32" s="64"/>
      <c r="S32" s="74"/>
      <c r="T32" s="48">
        <f t="shared" si="0"/>
        <v>0</v>
      </c>
    </row>
    <row r="33" spans="1:20" s="48" customFormat="1" ht="60" customHeight="1" thickBot="1">
      <c r="A33" s="53" t="s">
        <v>77</v>
      </c>
      <c r="B33" s="29"/>
      <c r="C33" s="54" t="s">
        <v>24</v>
      </c>
      <c r="D33" s="62">
        <v>40</v>
      </c>
      <c r="E33" s="63">
        <v>0</v>
      </c>
      <c r="F33" s="64"/>
      <c r="G33" s="70"/>
      <c r="H33" s="64"/>
      <c r="I33" s="70"/>
      <c r="J33" s="64"/>
      <c r="K33" s="70"/>
      <c r="L33" s="64"/>
      <c r="M33" s="70"/>
      <c r="N33" s="64"/>
      <c r="O33" s="70"/>
      <c r="P33" s="64"/>
      <c r="Q33" s="70"/>
      <c r="R33" s="64"/>
      <c r="S33" s="74"/>
      <c r="T33" s="48">
        <f t="shared" si="0"/>
        <v>0</v>
      </c>
    </row>
    <row r="34" spans="1:20" s="48" customFormat="1" ht="60" customHeight="1" thickBot="1">
      <c r="A34" s="53" t="s">
        <v>78</v>
      </c>
      <c r="B34" s="29"/>
      <c r="C34" s="54" t="s">
        <v>25</v>
      </c>
      <c r="D34" s="62">
        <v>90</v>
      </c>
      <c r="E34" s="63">
        <v>0</v>
      </c>
      <c r="F34" s="64"/>
      <c r="G34" s="70"/>
      <c r="H34" s="64"/>
      <c r="I34" s="70"/>
      <c r="J34" s="64"/>
      <c r="K34" s="70"/>
      <c r="L34" s="64"/>
      <c r="M34" s="70"/>
      <c r="N34" s="64"/>
      <c r="O34" s="70"/>
      <c r="P34" s="64"/>
      <c r="Q34" s="70"/>
      <c r="R34" s="64"/>
      <c r="S34" s="74"/>
      <c r="T34" s="48">
        <f t="shared" si="0"/>
        <v>0</v>
      </c>
    </row>
    <row r="35" spans="1:20" s="48" customFormat="1" ht="60" customHeight="1" thickBot="1">
      <c r="A35" s="53" t="s">
        <v>79</v>
      </c>
      <c r="B35" s="29"/>
      <c r="C35" s="54" t="s">
        <v>26</v>
      </c>
      <c r="D35" s="62">
        <v>200</v>
      </c>
      <c r="E35" s="63">
        <v>0</v>
      </c>
      <c r="F35" s="64"/>
      <c r="G35" s="70"/>
      <c r="H35" s="64"/>
      <c r="I35" s="70"/>
      <c r="J35" s="64"/>
      <c r="K35" s="70"/>
      <c r="L35" s="64"/>
      <c r="M35" s="70"/>
      <c r="N35" s="64"/>
      <c r="O35" s="70"/>
      <c r="P35" s="64"/>
      <c r="Q35" s="70"/>
      <c r="R35" s="64"/>
      <c r="S35" s="74"/>
      <c r="T35" s="48">
        <f t="shared" si="0"/>
        <v>0</v>
      </c>
    </row>
    <row r="36" spans="1:20" s="48" customFormat="1" ht="60" customHeight="1" thickBot="1">
      <c r="A36" s="53" t="s">
        <v>80</v>
      </c>
      <c r="B36" s="29"/>
      <c r="C36" s="54" t="s">
        <v>27</v>
      </c>
      <c r="D36" s="62">
        <v>100</v>
      </c>
      <c r="E36" s="63">
        <v>0</v>
      </c>
      <c r="F36" s="64"/>
      <c r="G36" s="70"/>
      <c r="H36" s="64"/>
      <c r="I36" s="70"/>
      <c r="J36" s="64"/>
      <c r="K36" s="70"/>
      <c r="L36" s="64"/>
      <c r="M36" s="70"/>
      <c r="N36" s="64"/>
      <c r="O36" s="70"/>
      <c r="P36" s="64"/>
      <c r="Q36" s="70"/>
      <c r="R36" s="64"/>
      <c r="S36" s="74"/>
      <c r="T36" s="48">
        <f t="shared" si="0"/>
        <v>0</v>
      </c>
    </row>
    <row r="37" spans="1:20" s="48" customFormat="1" ht="60" customHeight="1" thickBot="1">
      <c r="A37" s="53" t="s">
        <v>81</v>
      </c>
      <c r="B37" s="29"/>
      <c r="C37" s="54" t="s">
        <v>28</v>
      </c>
      <c r="D37" s="62">
        <v>200</v>
      </c>
      <c r="E37" s="63">
        <v>0</v>
      </c>
      <c r="F37" s="64"/>
      <c r="G37" s="70"/>
      <c r="H37" s="64"/>
      <c r="I37" s="70"/>
      <c r="J37" s="64"/>
      <c r="K37" s="70"/>
      <c r="L37" s="64"/>
      <c r="M37" s="70"/>
      <c r="N37" s="64"/>
      <c r="O37" s="70"/>
      <c r="P37" s="64"/>
      <c r="Q37" s="70"/>
      <c r="R37" s="64"/>
      <c r="S37" s="74"/>
      <c r="T37" s="48">
        <f t="shared" si="0"/>
        <v>0</v>
      </c>
    </row>
    <row r="38" spans="1:20" s="48" customFormat="1" ht="60" customHeight="1" thickBot="1">
      <c r="A38" s="53" t="s">
        <v>82</v>
      </c>
      <c r="B38" s="29"/>
      <c r="C38" s="54" t="s">
        <v>29</v>
      </c>
      <c r="D38" s="62">
        <v>150</v>
      </c>
      <c r="E38" s="63">
        <v>0</v>
      </c>
      <c r="F38" s="64"/>
      <c r="G38" s="70"/>
      <c r="H38" s="64"/>
      <c r="I38" s="70"/>
      <c r="J38" s="64"/>
      <c r="K38" s="70"/>
      <c r="L38" s="64"/>
      <c r="M38" s="70"/>
      <c r="N38" s="64"/>
      <c r="O38" s="70"/>
      <c r="P38" s="64"/>
      <c r="Q38" s="70"/>
      <c r="R38" s="64"/>
      <c r="S38" s="74"/>
      <c r="T38" s="48">
        <f t="shared" si="0"/>
        <v>0</v>
      </c>
    </row>
    <row r="39" spans="1:20" s="48" customFormat="1" ht="60" customHeight="1" thickBot="1">
      <c r="A39" s="53" t="s">
        <v>83</v>
      </c>
      <c r="B39" s="29"/>
      <c r="C39" s="54" t="s">
        <v>129</v>
      </c>
      <c r="D39" s="62">
        <v>180</v>
      </c>
      <c r="E39" s="63">
        <v>0</v>
      </c>
      <c r="F39" s="64"/>
      <c r="G39" s="70"/>
      <c r="H39" s="64"/>
      <c r="I39" s="70"/>
      <c r="J39" s="64"/>
      <c r="K39" s="70"/>
      <c r="L39" s="64"/>
      <c r="M39" s="70"/>
      <c r="N39" s="64"/>
      <c r="O39" s="70"/>
      <c r="P39" s="64"/>
      <c r="Q39" s="70"/>
      <c r="R39" s="64"/>
      <c r="S39" s="74"/>
      <c r="T39" s="48">
        <f t="shared" si="0"/>
        <v>0</v>
      </c>
    </row>
    <row r="40" spans="1:20" s="48" customFormat="1" ht="60" customHeight="1" thickBot="1">
      <c r="A40" s="53" t="s">
        <v>84</v>
      </c>
      <c r="B40" s="29"/>
      <c r="C40" s="54" t="s">
        <v>30</v>
      </c>
      <c r="D40" s="62">
        <v>280</v>
      </c>
      <c r="E40" s="63">
        <v>0</v>
      </c>
      <c r="F40" s="64"/>
      <c r="G40" s="70"/>
      <c r="H40" s="64"/>
      <c r="I40" s="70"/>
      <c r="J40" s="64"/>
      <c r="K40" s="70"/>
      <c r="L40" s="64"/>
      <c r="M40" s="70"/>
      <c r="N40" s="64"/>
      <c r="O40" s="70"/>
      <c r="P40" s="64"/>
      <c r="Q40" s="70"/>
      <c r="R40" s="64"/>
      <c r="S40" s="74"/>
      <c r="T40" s="48">
        <f t="shared" si="0"/>
        <v>0</v>
      </c>
    </row>
    <row r="41" spans="1:20" s="48" customFormat="1" ht="60" customHeight="1" thickBot="1">
      <c r="A41" s="53" t="s">
        <v>85</v>
      </c>
      <c r="B41" s="29"/>
      <c r="C41" s="54" t="s">
        <v>31</v>
      </c>
      <c r="D41" s="62">
        <v>180</v>
      </c>
      <c r="E41" s="63">
        <v>0</v>
      </c>
      <c r="F41" s="64"/>
      <c r="G41" s="70"/>
      <c r="H41" s="64"/>
      <c r="I41" s="70"/>
      <c r="J41" s="64"/>
      <c r="K41" s="70"/>
      <c r="L41" s="64"/>
      <c r="M41" s="70"/>
      <c r="N41" s="64"/>
      <c r="O41" s="70"/>
      <c r="P41" s="64"/>
      <c r="Q41" s="70"/>
      <c r="R41" s="64"/>
      <c r="S41" s="74"/>
      <c r="T41" s="48">
        <f t="shared" si="0"/>
        <v>0</v>
      </c>
    </row>
    <row r="42" spans="1:20" s="48" customFormat="1" ht="60" customHeight="1" thickBot="1">
      <c r="A42" s="53" t="s">
        <v>86</v>
      </c>
      <c r="B42" s="29"/>
      <c r="C42" s="54" t="s">
        <v>32</v>
      </c>
      <c r="D42" s="62">
        <v>190</v>
      </c>
      <c r="E42" s="63">
        <v>0</v>
      </c>
      <c r="F42" s="64"/>
      <c r="G42" s="70"/>
      <c r="H42" s="64"/>
      <c r="I42" s="70"/>
      <c r="J42" s="64"/>
      <c r="K42" s="70"/>
      <c r="L42" s="64"/>
      <c r="M42" s="70"/>
      <c r="N42" s="64"/>
      <c r="O42" s="70"/>
      <c r="P42" s="64"/>
      <c r="Q42" s="70"/>
      <c r="R42" s="64"/>
      <c r="S42" s="74"/>
      <c r="T42" s="48">
        <f t="shared" si="0"/>
        <v>0</v>
      </c>
    </row>
    <row r="43" spans="1:20" s="48" customFormat="1" ht="60" customHeight="1" thickBot="1">
      <c r="A43" s="53" t="s">
        <v>87</v>
      </c>
      <c r="B43" s="29"/>
      <c r="C43" s="54" t="s">
        <v>33</v>
      </c>
      <c r="D43" s="62">
        <v>190</v>
      </c>
      <c r="E43" s="63">
        <v>0</v>
      </c>
      <c r="F43" s="64"/>
      <c r="G43" s="70"/>
      <c r="H43" s="64"/>
      <c r="I43" s="70"/>
      <c r="J43" s="64"/>
      <c r="K43" s="70"/>
      <c r="L43" s="64"/>
      <c r="M43" s="70"/>
      <c r="N43" s="64"/>
      <c r="O43" s="70"/>
      <c r="P43" s="64"/>
      <c r="Q43" s="70"/>
      <c r="R43" s="64"/>
      <c r="S43" s="74"/>
      <c r="T43" s="48">
        <f t="shared" si="0"/>
        <v>0</v>
      </c>
    </row>
    <row r="44" spans="1:20" s="48" customFormat="1" ht="60" customHeight="1" thickBot="1">
      <c r="A44" s="53" t="s">
        <v>88</v>
      </c>
      <c r="B44" s="29"/>
      <c r="C44" s="54" t="s">
        <v>34</v>
      </c>
      <c r="D44" s="62">
        <v>500</v>
      </c>
      <c r="E44" s="63">
        <v>0</v>
      </c>
      <c r="F44" s="64"/>
      <c r="G44" s="70"/>
      <c r="H44" s="64"/>
      <c r="I44" s="70"/>
      <c r="J44" s="64"/>
      <c r="K44" s="70"/>
      <c r="L44" s="64"/>
      <c r="M44" s="70"/>
      <c r="N44" s="64"/>
      <c r="O44" s="70"/>
      <c r="P44" s="64"/>
      <c r="Q44" s="70"/>
      <c r="R44" s="64"/>
      <c r="S44" s="74"/>
      <c r="T44" s="48">
        <f t="shared" si="0"/>
        <v>0</v>
      </c>
    </row>
    <row r="45" spans="1:20" s="48" customFormat="1" ht="60" customHeight="1" thickBot="1">
      <c r="A45" s="53" t="s">
        <v>89</v>
      </c>
      <c r="B45" s="29"/>
      <c r="C45" s="54" t="s">
        <v>35</v>
      </c>
      <c r="D45" s="62">
        <v>80</v>
      </c>
      <c r="E45" s="63">
        <v>0</v>
      </c>
      <c r="F45" s="64"/>
      <c r="G45" s="70"/>
      <c r="H45" s="64"/>
      <c r="I45" s="70"/>
      <c r="J45" s="64"/>
      <c r="K45" s="70"/>
      <c r="L45" s="64"/>
      <c r="M45" s="70"/>
      <c r="N45" s="64"/>
      <c r="O45" s="70"/>
      <c r="P45" s="64"/>
      <c r="Q45" s="70"/>
      <c r="R45" s="64"/>
      <c r="S45" s="74"/>
      <c r="T45" s="48">
        <f t="shared" si="0"/>
        <v>0</v>
      </c>
    </row>
    <row r="46" spans="1:20" s="48" customFormat="1" ht="60" customHeight="1" thickBot="1">
      <c r="A46" s="53" t="s">
        <v>90</v>
      </c>
      <c r="B46" s="29"/>
      <c r="C46" s="54" t="s">
        <v>36</v>
      </c>
      <c r="D46" s="62">
        <v>200</v>
      </c>
      <c r="E46" s="63">
        <v>0</v>
      </c>
      <c r="F46" s="64"/>
      <c r="G46" s="70"/>
      <c r="H46" s="64"/>
      <c r="I46" s="70"/>
      <c r="J46" s="64"/>
      <c r="K46" s="70"/>
      <c r="L46" s="64"/>
      <c r="M46" s="70"/>
      <c r="N46" s="64"/>
      <c r="O46" s="70"/>
      <c r="P46" s="64"/>
      <c r="Q46" s="70"/>
      <c r="R46" s="64"/>
      <c r="S46" s="74"/>
      <c r="T46" s="48">
        <f t="shared" si="0"/>
        <v>0</v>
      </c>
    </row>
    <row r="47" spans="1:20" s="48" customFormat="1" ht="60" customHeight="1" thickBot="1">
      <c r="A47" s="53" t="s">
        <v>91</v>
      </c>
      <c r="B47" s="29"/>
      <c r="C47" s="54" t="s">
        <v>37</v>
      </c>
      <c r="D47" s="62">
        <v>380</v>
      </c>
      <c r="E47" s="63">
        <v>0</v>
      </c>
      <c r="F47" s="64"/>
      <c r="G47" s="70"/>
      <c r="H47" s="64"/>
      <c r="I47" s="70"/>
      <c r="J47" s="64"/>
      <c r="K47" s="70"/>
      <c r="L47" s="64"/>
      <c r="M47" s="70"/>
      <c r="N47" s="64"/>
      <c r="O47" s="70"/>
      <c r="P47" s="64"/>
      <c r="Q47" s="70"/>
      <c r="R47" s="64"/>
      <c r="S47" s="74"/>
      <c r="T47" s="48">
        <f t="shared" si="0"/>
        <v>0</v>
      </c>
    </row>
    <row r="48" spans="1:20" s="48" customFormat="1" ht="60" customHeight="1" thickBot="1">
      <c r="A48" s="53" t="s">
        <v>92</v>
      </c>
      <c r="B48" s="29"/>
      <c r="C48" s="54" t="s">
        <v>38</v>
      </c>
      <c r="D48" s="62">
        <v>1200</v>
      </c>
      <c r="E48" s="63">
        <v>0</v>
      </c>
      <c r="F48" s="64"/>
      <c r="G48" s="70"/>
      <c r="H48" s="64"/>
      <c r="I48" s="70"/>
      <c r="J48" s="64"/>
      <c r="K48" s="70"/>
      <c r="L48" s="64"/>
      <c r="M48" s="70"/>
      <c r="N48" s="64"/>
      <c r="O48" s="70"/>
      <c r="P48" s="64"/>
      <c r="Q48" s="70"/>
      <c r="R48" s="64"/>
      <c r="S48" s="74"/>
      <c r="T48" s="48">
        <f t="shared" si="0"/>
        <v>0</v>
      </c>
    </row>
    <row r="49" spans="1:20" s="48" customFormat="1" ht="60" customHeight="1" thickBot="1">
      <c r="A49" s="53" t="s">
        <v>93</v>
      </c>
      <c r="B49" s="29"/>
      <c r="C49" s="54" t="s">
        <v>39</v>
      </c>
      <c r="D49" s="62">
        <v>240</v>
      </c>
      <c r="E49" s="63">
        <v>0</v>
      </c>
      <c r="F49" s="64"/>
      <c r="G49" s="70"/>
      <c r="H49" s="64"/>
      <c r="I49" s="70"/>
      <c r="J49" s="64"/>
      <c r="K49" s="70"/>
      <c r="L49" s="64"/>
      <c r="M49" s="70"/>
      <c r="N49" s="64"/>
      <c r="O49" s="70"/>
      <c r="P49" s="64"/>
      <c r="Q49" s="70"/>
      <c r="R49" s="64"/>
      <c r="S49" s="74"/>
      <c r="T49" s="48">
        <f t="shared" si="0"/>
        <v>0</v>
      </c>
    </row>
    <row r="50" spans="1:20" s="48" customFormat="1" ht="60" customHeight="1" thickBot="1">
      <c r="A50" s="53" t="s">
        <v>94</v>
      </c>
      <c r="B50" s="29"/>
      <c r="C50" s="54" t="s">
        <v>40</v>
      </c>
      <c r="D50" s="62">
        <v>240</v>
      </c>
      <c r="E50" s="63">
        <v>0</v>
      </c>
      <c r="F50" s="64"/>
      <c r="G50" s="70"/>
      <c r="H50" s="64"/>
      <c r="I50" s="70"/>
      <c r="J50" s="64"/>
      <c r="K50" s="70"/>
      <c r="L50" s="64"/>
      <c r="M50" s="70"/>
      <c r="N50" s="64"/>
      <c r="O50" s="70"/>
      <c r="P50" s="64"/>
      <c r="Q50" s="70"/>
      <c r="R50" s="64"/>
      <c r="S50" s="74"/>
      <c r="T50" s="48">
        <f t="shared" si="0"/>
        <v>0</v>
      </c>
    </row>
    <row r="51" spans="1:20" s="48" customFormat="1" ht="60" customHeight="1" thickBot="1">
      <c r="A51" s="53" t="s">
        <v>95</v>
      </c>
      <c r="B51" s="29"/>
      <c r="C51" s="54" t="s">
        <v>41</v>
      </c>
      <c r="D51" s="62">
        <v>100</v>
      </c>
      <c r="E51" s="63">
        <v>0</v>
      </c>
      <c r="F51" s="64"/>
      <c r="G51" s="70"/>
      <c r="H51" s="64"/>
      <c r="I51" s="70"/>
      <c r="J51" s="64"/>
      <c r="K51" s="70"/>
      <c r="L51" s="64"/>
      <c r="M51" s="70"/>
      <c r="N51" s="64"/>
      <c r="O51" s="70"/>
      <c r="P51" s="64"/>
      <c r="Q51" s="70"/>
      <c r="R51" s="64"/>
      <c r="S51" s="74"/>
      <c r="T51" s="48">
        <f t="shared" si="0"/>
        <v>0</v>
      </c>
    </row>
    <row r="52" spans="1:20" s="48" customFormat="1" ht="60" customHeight="1" thickBot="1">
      <c r="A52" s="53" t="s">
        <v>96</v>
      </c>
      <c r="B52" s="29"/>
      <c r="C52" s="54" t="s">
        <v>42</v>
      </c>
      <c r="D52" s="62">
        <v>300</v>
      </c>
      <c r="E52" s="63">
        <v>0</v>
      </c>
      <c r="F52" s="64"/>
      <c r="G52" s="70"/>
      <c r="H52" s="64"/>
      <c r="I52" s="70"/>
      <c r="J52" s="64"/>
      <c r="K52" s="70"/>
      <c r="L52" s="64"/>
      <c r="M52" s="70"/>
      <c r="N52" s="64"/>
      <c r="O52" s="70"/>
      <c r="P52" s="64"/>
      <c r="Q52" s="70"/>
      <c r="R52" s="64"/>
      <c r="S52" s="74"/>
      <c r="T52" s="48">
        <f t="shared" si="0"/>
        <v>0</v>
      </c>
    </row>
    <row r="53" spans="1:20" s="48" customFormat="1" ht="60" customHeight="1" thickBot="1">
      <c r="A53" s="53" t="s">
        <v>97</v>
      </c>
      <c r="B53" s="29"/>
      <c r="C53" s="54" t="s">
        <v>43</v>
      </c>
      <c r="D53" s="62">
        <v>150</v>
      </c>
      <c r="E53" s="63">
        <v>0</v>
      </c>
      <c r="F53" s="64"/>
      <c r="G53" s="70"/>
      <c r="H53" s="64"/>
      <c r="I53" s="70"/>
      <c r="J53" s="64"/>
      <c r="K53" s="70"/>
      <c r="L53" s="64"/>
      <c r="M53" s="70"/>
      <c r="N53" s="64"/>
      <c r="O53" s="70"/>
      <c r="P53" s="64"/>
      <c r="Q53" s="70"/>
      <c r="R53" s="64"/>
      <c r="S53" s="74"/>
      <c r="T53" s="48">
        <f t="shared" si="0"/>
        <v>0</v>
      </c>
    </row>
    <row r="54" spans="1:20" s="48" customFormat="1" ht="60" customHeight="1" thickBot="1">
      <c r="A54" s="53" t="s">
        <v>98</v>
      </c>
      <c r="B54" s="29"/>
      <c r="C54" s="54" t="s">
        <v>44</v>
      </c>
      <c r="D54" s="62">
        <v>680</v>
      </c>
      <c r="E54" s="63">
        <v>0</v>
      </c>
      <c r="F54" s="64"/>
      <c r="G54" s="70"/>
      <c r="H54" s="64"/>
      <c r="I54" s="70"/>
      <c r="J54" s="64"/>
      <c r="K54" s="70"/>
      <c r="L54" s="64"/>
      <c r="M54" s="70"/>
      <c r="N54" s="64"/>
      <c r="O54" s="70"/>
      <c r="P54" s="64"/>
      <c r="Q54" s="70"/>
      <c r="R54" s="64"/>
      <c r="S54" s="74"/>
      <c r="T54" s="48">
        <f t="shared" si="0"/>
        <v>0</v>
      </c>
    </row>
    <row r="55" spans="1:20" s="48" customFormat="1" ht="60" customHeight="1" thickBot="1">
      <c r="A55" s="53" t="s">
        <v>99</v>
      </c>
      <c r="B55" s="29"/>
      <c r="C55" s="54" t="s">
        <v>45</v>
      </c>
      <c r="D55" s="62">
        <v>200</v>
      </c>
      <c r="E55" s="63">
        <v>0</v>
      </c>
      <c r="F55" s="64"/>
      <c r="G55" s="70"/>
      <c r="H55" s="64"/>
      <c r="I55" s="70"/>
      <c r="J55" s="64"/>
      <c r="K55" s="70"/>
      <c r="L55" s="64"/>
      <c r="M55" s="70"/>
      <c r="N55" s="64"/>
      <c r="O55" s="70"/>
      <c r="P55" s="64"/>
      <c r="Q55" s="70"/>
      <c r="R55" s="64"/>
      <c r="S55" s="74"/>
      <c r="T55" s="48">
        <f t="shared" si="0"/>
        <v>0</v>
      </c>
    </row>
    <row r="56" spans="1:20" s="48" customFormat="1" ht="60" customHeight="1" thickBot="1">
      <c r="A56" s="53" t="s">
        <v>100</v>
      </c>
      <c r="B56" s="29"/>
      <c r="C56" s="54" t="s">
        <v>46</v>
      </c>
      <c r="D56" s="62">
        <v>180</v>
      </c>
      <c r="E56" s="63">
        <v>0</v>
      </c>
      <c r="F56" s="64"/>
      <c r="G56" s="70"/>
      <c r="H56" s="64"/>
      <c r="I56" s="70"/>
      <c r="J56" s="64"/>
      <c r="K56" s="70"/>
      <c r="L56" s="64"/>
      <c r="M56" s="70"/>
      <c r="N56" s="64"/>
      <c r="O56" s="70"/>
      <c r="P56" s="64"/>
      <c r="Q56" s="70"/>
      <c r="R56" s="64"/>
      <c r="S56" s="74"/>
      <c r="T56" s="48">
        <f t="shared" si="0"/>
        <v>0</v>
      </c>
    </row>
    <row r="57" spans="1:20" s="48" customFormat="1" ht="60" customHeight="1" thickBot="1">
      <c r="A57" s="53" t="s">
        <v>101</v>
      </c>
      <c r="B57" s="29"/>
      <c r="C57" s="54" t="s">
        <v>47</v>
      </c>
      <c r="D57" s="62">
        <v>30</v>
      </c>
      <c r="E57" s="63">
        <v>0</v>
      </c>
      <c r="F57" s="64"/>
      <c r="G57" s="70"/>
      <c r="H57" s="64"/>
      <c r="I57" s="70"/>
      <c r="J57" s="64"/>
      <c r="K57" s="70"/>
      <c r="L57" s="64"/>
      <c r="M57" s="70"/>
      <c r="N57" s="64"/>
      <c r="O57" s="70"/>
      <c r="P57" s="64"/>
      <c r="Q57" s="70"/>
      <c r="R57" s="64"/>
      <c r="S57" s="74"/>
      <c r="T57" s="48">
        <f t="shared" si="0"/>
        <v>0</v>
      </c>
    </row>
    <row r="58" spans="1:20" s="48" customFormat="1" ht="60" customHeight="1" thickBot="1">
      <c r="A58" s="53" t="s">
        <v>102</v>
      </c>
      <c r="B58" s="29"/>
      <c r="C58" s="54" t="s">
        <v>48</v>
      </c>
      <c r="D58" s="62">
        <v>380</v>
      </c>
      <c r="E58" s="63">
        <v>0</v>
      </c>
      <c r="F58" s="64"/>
      <c r="G58" s="70"/>
      <c r="H58" s="64"/>
      <c r="I58" s="70"/>
      <c r="J58" s="64"/>
      <c r="K58" s="70"/>
      <c r="L58" s="64"/>
      <c r="M58" s="70"/>
      <c r="N58" s="64"/>
      <c r="O58" s="70"/>
      <c r="P58" s="64"/>
      <c r="Q58" s="70"/>
      <c r="R58" s="64"/>
      <c r="S58" s="74"/>
      <c r="T58" s="48">
        <f t="shared" si="0"/>
        <v>0</v>
      </c>
    </row>
    <row r="59" spans="1:20" s="48" customFormat="1" ht="60" customHeight="1" thickBot="1">
      <c r="A59" s="53" t="s">
        <v>103</v>
      </c>
      <c r="B59" s="29"/>
      <c r="C59" s="54" t="s">
        <v>49</v>
      </c>
      <c r="D59" s="62">
        <v>300</v>
      </c>
      <c r="E59" s="63">
        <v>0</v>
      </c>
      <c r="F59" s="64"/>
      <c r="G59" s="70"/>
      <c r="H59" s="64"/>
      <c r="I59" s="70"/>
      <c r="J59" s="64"/>
      <c r="K59" s="70"/>
      <c r="L59" s="64"/>
      <c r="M59" s="70"/>
      <c r="N59" s="64"/>
      <c r="O59" s="70"/>
      <c r="P59" s="64"/>
      <c r="Q59" s="70"/>
      <c r="R59" s="64"/>
      <c r="S59" s="74"/>
      <c r="T59" s="48">
        <f t="shared" si="0"/>
        <v>0</v>
      </c>
    </row>
    <row r="60" spans="1:20" s="48" customFormat="1" ht="60" customHeight="1" thickBot="1">
      <c r="A60" s="53" t="s">
        <v>104</v>
      </c>
      <c r="B60" s="29"/>
      <c r="C60" s="54" t="s">
        <v>50</v>
      </c>
      <c r="D60" s="62">
        <v>300</v>
      </c>
      <c r="E60" s="63">
        <v>0</v>
      </c>
      <c r="F60" s="64"/>
      <c r="G60" s="70"/>
      <c r="H60" s="64"/>
      <c r="I60" s="70"/>
      <c r="J60" s="64"/>
      <c r="K60" s="70"/>
      <c r="L60" s="64"/>
      <c r="M60" s="70"/>
      <c r="N60" s="64"/>
      <c r="O60" s="70"/>
      <c r="P60" s="64"/>
      <c r="Q60" s="70"/>
      <c r="R60" s="64"/>
      <c r="S60" s="74"/>
      <c r="T60" s="48">
        <f t="shared" si="0"/>
        <v>0</v>
      </c>
    </row>
    <row r="61" spans="1:20" ht="60" customHeight="1" thickBot="1">
      <c r="A61" s="53" t="s">
        <v>131</v>
      </c>
      <c r="B61" s="29"/>
      <c r="C61" s="54" t="s">
        <v>130</v>
      </c>
      <c r="D61" s="62">
        <v>80</v>
      </c>
      <c r="E61" s="63">
        <v>0</v>
      </c>
      <c r="F61" s="65"/>
      <c r="G61" s="71"/>
      <c r="H61" s="65"/>
      <c r="I61" s="71"/>
      <c r="J61" s="65"/>
      <c r="K61" s="71"/>
      <c r="L61" s="65"/>
      <c r="M61" s="71"/>
      <c r="N61" s="65"/>
      <c r="O61" s="71"/>
      <c r="P61" s="65"/>
      <c r="Q61" s="71"/>
      <c r="R61" s="65"/>
      <c r="S61" s="75"/>
      <c r="T61" s="48">
        <f t="shared" si="0"/>
        <v>0</v>
      </c>
    </row>
    <row r="62" spans="1:20" ht="60" customHeight="1" thickBot="1">
      <c r="A62" s="53" t="s">
        <v>132</v>
      </c>
      <c r="B62" s="29"/>
      <c r="C62" s="54" t="s">
        <v>138</v>
      </c>
      <c r="D62" s="62">
        <v>80</v>
      </c>
      <c r="E62" s="63">
        <v>0</v>
      </c>
      <c r="F62" s="65"/>
      <c r="G62" s="71"/>
      <c r="H62" s="65"/>
      <c r="I62" s="71"/>
      <c r="J62" s="65"/>
      <c r="K62" s="71"/>
      <c r="L62" s="65"/>
      <c r="M62" s="71"/>
      <c r="N62" s="65"/>
      <c r="O62" s="71"/>
      <c r="P62" s="65"/>
      <c r="Q62" s="71"/>
      <c r="R62" s="65"/>
      <c r="S62" s="75"/>
      <c r="T62" s="48">
        <f t="shared" si="0"/>
        <v>0</v>
      </c>
    </row>
    <row r="63" spans="1:20" ht="60" customHeight="1" thickBot="1">
      <c r="A63" s="53" t="s">
        <v>133</v>
      </c>
      <c r="B63" s="29"/>
      <c r="C63" s="54" t="s">
        <v>139</v>
      </c>
      <c r="D63" s="62">
        <v>80</v>
      </c>
      <c r="E63" s="63">
        <v>0</v>
      </c>
      <c r="F63" s="65"/>
      <c r="G63" s="71"/>
      <c r="H63" s="65"/>
      <c r="I63" s="71"/>
      <c r="J63" s="65"/>
      <c r="K63" s="71"/>
      <c r="L63" s="65"/>
      <c r="M63" s="71"/>
      <c r="N63" s="65"/>
      <c r="O63" s="71"/>
      <c r="P63" s="65"/>
      <c r="Q63" s="71"/>
      <c r="R63" s="65"/>
      <c r="S63" s="75"/>
      <c r="T63" s="48">
        <f t="shared" si="0"/>
        <v>0</v>
      </c>
    </row>
    <row r="64" spans="1:20" ht="60" customHeight="1" thickBot="1">
      <c r="A64" s="53" t="s">
        <v>134</v>
      </c>
      <c r="B64" s="29"/>
      <c r="C64" s="54" t="s">
        <v>140</v>
      </c>
      <c r="D64" s="62">
        <v>80</v>
      </c>
      <c r="E64" s="63">
        <v>0</v>
      </c>
      <c r="F64" s="65"/>
      <c r="G64" s="71"/>
      <c r="H64" s="65"/>
      <c r="I64" s="71"/>
      <c r="J64" s="65"/>
      <c r="K64" s="71"/>
      <c r="L64" s="65"/>
      <c r="M64" s="71"/>
      <c r="N64" s="65"/>
      <c r="O64" s="71"/>
      <c r="P64" s="65"/>
      <c r="Q64" s="71"/>
      <c r="R64" s="65"/>
      <c r="S64" s="75"/>
      <c r="T64" s="48">
        <f t="shared" si="0"/>
        <v>0</v>
      </c>
    </row>
    <row r="65" spans="1:20" ht="60" customHeight="1" thickBot="1">
      <c r="A65" s="53" t="s">
        <v>135</v>
      </c>
      <c r="B65" s="29"/>
      <c r="C65" s="54" t="s">
        <v>141</v>
      </c>
      <c r="D65" s="62">
        <v>80</v>
      </c>
      <c r="E65" s="63">
        <v>0</v>
      </c>
      <c r="F65" s="65"/>
      <c r="G65" s="71"/>
      <c r="H65" s="65"/>
      <c r="I65" s="71"/>
      <c r="J65" s="65"/>
      <c r="K65" s="71"/>
      <c r="L65" s="65"/>
      <c r="M65" s="71"/>
      <c r="N65" s="65"/>
      <c r="O65" s="71"/>
      <c r="P65" s="65"/>
      <c r="Q65" s="71"/>
      <c r="R65" s="65"/>
      <c r="S65" s="75"/>
      <c r="T65" s="48">
        <f t="shared" si="0"/>
        <v>0</v>
      </c>
    </row>
    <row r="66" spans="1:20" ht="60" customHeight="1" thickBot="1">
      <c r="A66" s="53" t="s">
        <v>136</v>
      </c>
      <c r="B66" s="56"/>
      <c r="C66" s="54" t="s">
        <v>142</v>
      </c>
      <c r="D66" s="62">
        <v>80</v>
      </c>
      <c r="E66" s="63">
        <v>0</v>
      </c>
      <c r="F66" s="65"/>
      <c r="G66" s="71"/>
      <c r="H66" s="65"/>
      <c r="I66" s="71"/>
      <c r="J66" s="65"/>
      <c r="K66" s="71"/>
      <c r="L66" s="65"/>
      <c r="M66" s="71"/>
      <c r="N66" s="65"/>
      <c r="O66" s="71"/>
      <c r="P66" s="65"/>
      <c r="Q66" s="71"/>
      <c r="R66" s="65"/>
      <c r="S66" s="75"/>
      <c r="T66" s="48">
        <f t="shared" si="0"/>
        <v>0</v>
      </c>
    </row>
    <row r="67" spans="1:20" ht="60" customHeight="1" thickBot="1">
      <c r="A67" s="53" t="s">
        <v>137</v>
      </c>
      <c r="B67" s="56"/>
      <c r="C67" s="54" t="s">
        <v>143</v>
      </c>
      <c r="D67" s="62">
        <v>80</v>
      </c>
      <c r="E67" s="63">
        <v>0</v>
      </c>
      <c r="F67" s="65"/>
      <c r="G67" s="71"/>
      <c r="H67" s="65"/>
      <c r="I67" s="71"/>
      <c r="J67" s="65"/>
      <c r="K67" s="71"/>
      <c r="L67" s="65"/>
      <c r="M67" s="71"/>
      <c r="N67" s="65"/>
      <c r="O67" s="71"/>
      <c r="P67" s="65"/>
      <c r="Q67" s="71"/>
      <c r="R67" s="65"/>
      <c r="S67" s="75"/>
      <c r="T67" s="48">
        <f t="shared" si="0"/>
        <v>0</v>
      </c>
    </row>
    <row r="68" spans="1:20" ht="60" customHeight="1" thickBot="1">
      <c r="A68" s="53" t="s">
        <v>105</v>
      </c>
      <c r="B68" s="29"/>
      <c r="C68" s="54" t="s">
        <v>51</v>
      </c>
      <c r="D68" s="62">
        <v>380</v>
      </c>
      <c r="E68" s="63">
        <v>0</v>
      </c>
      <c r="F68" s="65"/>
      <c r="G68" s="71"/>
      <c r="H68" s="65"/>
      <c r="I68" s="71"/>
      <c r="J68" s="65"/>
      <c r="K68" s="71"/>
      <c r="L68" s="65"/>
      <c r="M68" s="71"/>
      <c r="N68" s="65"/>
      <c r="O68" s="71"/>
      <c r="P68" s="65"/>
      <c r="Q68" s="71"/>
      <c r="R68" s="65"/>
      <c r="S68" s="75"/>
      <c r="T68" s="48">
        <f t="shared" si="0"/>
        <v>0</v>
      </c>
    </row>
    <row r="69" spans="1:20" ht="60" customHeight="1" thickBot="1">
      <c r="A69" s="53" t="s">
        <v>106</v>
      </c>
      <c r="B69" s="29"/>
      <c r="C69" s="54" t="s">
        <v>52</v>
      </c>
      <c r="D69" s="62">
        <v>450</v>
      </c>
      <c r="E69" s="63">
        <v>0</v>
      </c>
      <c r="F69" s="65"/>
      <c r="G69" s="71"/>
      <c r="H69" s="65"/>
      <c r="I69" s="71"/>
      <c r="J69" s="65"/>
      <c r="K69" s="71"/>
      <c r="L69" s="65"/>
      <c r="M69" s="71"/>
      <c r="N69" s="65"/>
      <c r="O69" s="71"/>
      <c r="P69" s="65"/>
      <c r="Q69" s="71"/>
      <c r="R69" s="65"/>
      <c r="S69" s="75"/>
      <c r="T69" s="48">
        <f>SUM(E69:S69)</f>
        <v>0</v>
      </c>
    </row>
    <row r="70" spans="1:20" ht="60" customHeight="1" thickBot="1">
      <c r="A70" s="53" t="s">
        <v>107</v>
      </c>
      <c r="B70" s="29"/>
      <c r="C70" s="54" t="s">
        <v>53</v>
      </c>
      <c r="D70" s="62">
        <v>450</v>
      </c>
      <c r="E70" s="63">
        <v>0</v>
      </c>
      <c r="F70" s="65"/>
      <c r="G70" s="71"/>
      <c r="H70" s="65"/>
      <c r="I70" s="71"/>
      <c r="J70" s="65"/>
      <c r="K70" s="71"/>
      <c r="L70" s="65"/>
      <c r="M70" s="71"/>
      <c r="N70" s="65"/>
      <c r="O70" s="71"/>
      <c r="P70" s="65"/>
      <c r="Q70" s="71"/>
      <c r="R70" s="65"/>
      <c r="S70" s="75"/>
      <c r="T70" s="48">
        <f>SUM(E70:S70)</f>
        <v>0</v>
      </c>
    </row>
    <row r="71" spans="1:20" ht="60" customHeight="1" thickBot="1">
      <c r="A71" s="53" t="s">
        <v>147</v>
      </c>
      <c r="B71" s="56"/>
      <c r="C71" s="54" t="s">
        <v>150</v>
      </c>
      <c r="D71" s="62">
        <v>590</v>
      </c>
      <c r="E71" s="63">
        <v>0</v>
      </c>
      <c r="F71" s="65"/>
      <c r="G71" s="71"/>
      <c r="H71" s="65"/>
      <c r="I71" s="71"/>
      <c r="J71" s="65"/>
      <c r="K71" s="71"/>
      <c r="L71" s="65"/>
      <c r="M71" s="71"/>
      <c r="N71" s="65"/>
      <c r="O71" s="71"/>
      <c r="P71" s="65"/>
      <c r="Q71" s="71"/>
      <c r="R71" s="65"/>
      <c r="S71" s="75"/>
      <c r="T71" s="48">
        <f>SUM(E71:S71)</f>
        <v>0</v>
      </c>
    </row>
    <row r="72" spans="1:20" ht="60" customHeight="1" thickBot="1">
      <c r="A72" s="53" t="s">
        <v>148</v>
      </c>
      <c r="B72" s="56"/>
      <c r="C72" s="54" t="s">
        <v>151</v>
      </c>
      <c r="D72" s="66">
        <v>990</v>
      </c>
      <c r="E72" s="67">
        <v>0</v>
      </c>
      <c r="F72" s="68"/>
      <c r="G72" s="72"/>
      <c r="H72" s="68"/>
      <c r="I72" s="72"/>
      <c r="J72" s="68"/>
      <c r="K72" s="72"/>
      <c r="L72" s="68"/>
      <c r="M72" s="72"/>
      <c r="N72" s="68"/>
      <c r="O72" s="72"/>
      <c r="P72" s="68"/>
      <c r="Q72" s="72"/>
      <c r="R72" s="68"/>
      <c r="S72" s="76"/>
      <c r="T72" s="48">
        <f>SUM(E72:S72)</f>
        <v>0</v>
      </c>
    </row>
    <row r="73" spans="1:19" ht="60" customHeight="1">
      <c r="A73" s="58" t="s">
        <v>190</v>
      </c>
      <c r="E73" s="47">
        <f>SUM($D4*E4,$D5*E5,$D6*E6,$D7*E7,$D8*E8,$D9*E9,$D10*E10)+SUM($D11*E11,$D12*E12,$D13*E13,$D14*E14,$D15*E15,$D16*E16,$D17*E17,$D18*E18,$D19*E19,$D20*E20)+SUM($D21*E21,$D22*E22,$D23*E23,$D24*E24,$D25*E25,$D26*E26,$D27*E27,$D28*E28,$D29*E29,$D30*E30)+SUM($D31*E31,$D32*E32,$D33*E33,$D34*E34,$D35*E35,$D36*E36,$D37*E37,$D38*E38,$D39*E39,$D40*E40)+SUM($D41*E41,$D42*E42,$D43*E43,$D44*E44,$D45*E45,$D46*E46,$D47*E47,$D48*E48,$D49*E49,$D50*E50)+SUM($D51*E51,$D52*E52,$D53*E53,$D54*E54,$D55*E55,$D56*E56,$D57*E57,$D58*E58,$D59*E59,$D60*E60)+SUM($D61*E61,$D62*E62,$D63*E63,$D64*E64,$D65*E65,$D66*E66,$D67*E67,$D68*E68,$D69*E69,$D70*E70,$D71*E71,$D72*E72)</f>
        <v>0</v>
      </c>
      <c r="F73" s="47">
        <f aca="true" t="shared" si="1" ref="F73:S73">SUM($D4*F4,$D5*F5,$D6*F6,$D7*F7,$D8*F8,$D9*F9,$D10*F10)+SUM($D11*F11,$D12*F12,$D13*F13,$D14*F14,$D15*F15,$D16*F16,$D17*F17,$D18*F18,$D19*F19,$D20*F20)+SUM($D21*F21,$D22*F22,$D23*F23,$D24*F24,$D25*F25,$D26*F26,$D27*F27,$D28*F28,$D29*F29,$D30*F30)+SUM($D31*F31,$D32*F32,$D33*F33,$D34*F34,$D35*F35,$D36*F36,$D37*F37,$D38*F38,$D39*F39,$D40*F40)+SUM($D41*F41,$D42*F42,$D43*F43,$D44*F44,$D45*F45,$D46*F46,$D47*F47,$D48*F48,$D49*F49,$D50*F50)+SUM($D51*F51,$D52*F52,$D53*F53,$D54*F54,$D55*F55,$D56*F56,$D57*F57,$D58*F58,$D59*F59,$D60*F60)+SUM($D61*F61,$D62*F62,$D63*F63,$D64*F64,$D65*F65,$D66*F66,$D67*F67,$D68*F68,$D69*F69,$D70*F70,$D71*F71,$D72*F72)</f>
        <v>0</v>
      </c>
      <c r="G73" s="47">
        <f t="shared" si="1"/>
        <v>0</v>
      </c>
      <c r="H73" s="47">
        <f t="shared" si="1"/>
        <v>0</v>
      </c>
      <c r="I73" s="47">
        <f t="shared" si="1"/>
        <v>0</v>
      </c>
      <c r="J73" s="47">
        <f t="shared" si="1"/>
        <v>0</v>
      </c>
      <c r="K73" s="47">
        <f t="shared" si="1"/>
        <v>0</v>
      </c>
      <c r="L73" s="47">
        <f t="shared" si="1"/>
        <v>0</v>
      </c>
      <c r="M73" s="47">
        <f t="shared" si="1"/>
        <v>0</v>
      </c>
      <c r="N73" s="47">
        <f t="shared" si="1"/>
        <v>0</v>
      </c>
      <c r="O73" s="47">
        <f t="shared" si="1"/>
        <v>0</v>
      </c>
      <c r="P73" s="47">
        <f t="shared" si="1"/>
        <v>0</v>
      </c>
      <c r="Q73" s="47">
        <f t="shared" si="1"/>
        <v>0</v>
      </c>
      <c r="R73" s="47">
        <f t="shared" si="1"/>
        <v>0</v>
      </c>
      <c r="S73" s="47">
        <f t="shared" si="1"/>
        <v>0</v>
      </c>
    </row>
  </sheetData>
  <mergeCells count="1">
    <mergeCell ref="A1:S1"/>
  </mergeCells>
  <printOptions/>
  <pageMargins left="0.75" right="0.75" top="1" bottom="1" header="0.5" footer="0.5"/>
  <pageSetup fitToHeight="2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2011-01-21T12:48:28Z</cp:lastPrinted>
  <dcterms:created xsi:type="dcterms:W3CDTF">2010-09-15T10:14:41Z</dcterms:created>
  <dcterms:modified xsi:type="dcterms:W3CDTF">2011-01-21T12:53:04Z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